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TRIMESTRIALIZARE 2022" sheetId="1" r:id="rId1"/>
  </sheets>
  <definedNames>
    <definedName name="_xlnm.Print_Area" localSheetId="0">'TRIMESTRIALIZARE 2022'!$A$1:$AV$58</definedName>
    <definedName name="_xlnm.Print_Titles" localSheetId="0">'TRIMESTRIALIZARE 2022'!$A:$B,'TRIMESTRIALIZARE 2022'!$7:$8</definedName>
  </definedNames>
  <calcPr fullCalcOnLoad="1"/>
</workbook>
</file>

<file path=xl/sharedStrings.xml><?xml version="1.0" encoding="utf-8"?>
<sst xmlns="http://schemas.openxmlformats.org/spreadsheetml/2006/main" count="130" uniqueCount="126">
  <si>
    <t>Nr crt</t>
  </si>
  <si>
    <t>DENUMIRE FURNIZOR</t>
  </si>
  <si>
    <t>TOTAL</t>
  </si>
  <si>
    <t>0621</t>
  </si>
  <si>
    <t>1189</t>
  </si>
  <si>
    <t>0956</t>
  </si>
  <si>
    <t>1224</t>
  </si>
  <si>
    <t>1226</t>
  </si>
  <si>
    <t>1230</t>
  </si>
  <si>
    <t>1195</t>
  </si>
  <si>
    <t>1014</t>
  </si>
  <si>
    <t>0994</t>
  </si>
  <si>
    <t>1223</t>
  </si>
  <si>
    <t>1222</t>
  </si>
  <si>
    <t>1225</t>
  </si>
  <si>
    <t>1192</t>
  </si>
  <si>
    <t>SUMELE SUNT EXPRIMATE ÎN LEI</t>
  </si>
  <si>
    <t>NUMAR CONTRACT CAS DOLJ</t>
  </si>
  <si>
    <t>1355</t>
  </si>
  <si>
    <t>1354</t>
  </si>
  <si>
    <t>SC SYNEVO ROMANIA SRL</t>
  </si>
  <si>
    <t>SCM POLICLINICA TOMMED</t>
  </si>
  <si>
    <t>1425</t>
  </si>
  <si>
    <t>1454</t>
  </si>
  <si>
    <t>SC POLICLINICA MEDAURA SRL</t>
  </si>
  <si>
    <t>1774</t>
  </si>
  <si>
    <t>SC CLINICA SANTE SRL</t>
  </si>
  <si>
    <t>1877</t>
  </si>
  <si>
    <t xml:space="preserve"> IAN</t>
  </si>
  <si>
    <t>FEB</t>
  </si>
  <si>
    <t>SC E.A.M.C. DENT SRL</t>
  </si>
  <si>
    <t>SC TOUBIBLAB SRL</t>
  </si>
  <si>
    <t>SPITALUL FILISANILOR</t>
  </si>
  <si>
    <t>SPITALUL MUNICIPAL BAILESTI</t>
  </si>
  <si>
    <t>SPITALUL MUNICIPAL CALAFAT</t>
  </si>
  <si>
    <t>SPITALUL ORASENESC SEGARCEA</t>
  </si>
  <si>
    <t>SC CENTRUL MEDICAL UNIREA SRL</t>
  </si>
  <si>
    <t>2110</t>
  </si>
  <si>
    <t>2101</t>
  </si>
  <si>
    <t>1233</t>
  </si>
  <si>
    <t>2109</t>
  </si>
  <si>
    <t>2104</t>
  </si>
  <si>
    <t>2105</t>
  </si>
  <si>
    <t>2106</t>
  </si>
  <si>
    <t>2107</t>
  </si>
  <si>
    <t>SC CARDIOMED SRL</t>
  </si>
  <si>
    <t>SC MIRAMED SRL</t>
  </si>
  <si>
    <t>2184</t>
  </si>
  <si>
    <t>2183</t>
  </si>
  <si>
    <t>2103</t>
  </si>
  <si>
    <t>SC DR. IANOSI SRL</t>
  </si>
  <si>
    <t>SC POLICLINICA LIANA SRL</t>
  </si>
  <si>
    <t>2361</t>
  </si>
  <si>
    <t>2363</t>
  </si>
  <si>
    <t>2102</t>
  </si>
  <si>
    <t>SC ANALIZE LABORATOR</t>
  </si>
  <si>
    <t>SC CDM EUROMEDICA</t>
  </si>
  <si>
    <t>SC CENTRUL MED FR. BUZEŞTI</t>
  </si>
  <si>
    <t>SC CM RENASTEREA</t>
  </si>
  <si>
    <t>SC ELGA</t>
  </si>
  <si>
    <t xml:space="preserve">SC GRAL MEDICAL SRL </t>
  </si>
  <si>
    <t>SC POLICLINICA AMARADIA</t>
  </si>
  <si>
    <t>SC LOREPAL</t>
  </si>
  <si>
    <t>SC MEDSAN</t>
  </si>
  <si>
    <t>SC OMNIMED LABORATOR SRL</t>
  </si>
  <si>
    <t>SC PLUS MEDICA</t>
  </si>
  <si>
    <t>SC POLICLINICA SF ILIE</t>
  </si>
  <si>
    <t>SC RENAMED</t>
  </si>
  <si>
    <t>SC SAMA</t>
  </si>
  <si>
    <t>SC TOP MED BUNAVESTIRE</t>
  </si>
  <si>
    <t>SPITALUL ORASENESC " ASEZAMINTELE BRANCOVENESTI " DABULENI</t>
  </si>
  <si>
    <t>SPITALUL CL.JUD DE URGENTA CV</t>
  </si>
  <si>
    <t>SC PAN MED SRL</t>
  </si>
  <si>
    <t xml:space="preserve">                                                                                                                                     </t>
  </si>
  <si>
    <t xml:space="preserve">MAR </t>
  </si>
  <si>
    <t>SPITALUL CF CRAIOVA</t>
  </si>
  <si>
    <t>SC ONIOPTIC MEDICAL PD SRL</t>
  </si>
  <si>
    <t>2486</t>
  </si>
  <si>
    <t>2100</t>
  </si>
  <si>
    <t>SC BIOCLINICA SA</t>
  </si>
  <si>
    <t>SPITALUL DE NEUROPSIHIATRIE CRAIOVA</t>
  </si>
  <si>
    <t>2565</t>
  </si>
  <si>
    <t>2566</t>
  </si>
  <si>
    <t>SUPLIM IAN CU MO</t>
  </si>
  <si>
    <t>IAN FIN</t>
  </si>
  <si>
    <t>SUPLIM FEB CU MO</t>
  </si>
  <si>
    <t>FEB FIN</t>
  </si>
  <si>
    <t>MAR FIN</t>
  </si>
  <si>
    <t>TRIMESTRUL I 2022</t>
  </si>
  <si>
    <t>TRIMESTRIALIZAREA VALORILOR DE CONTRACT /  2022 - ANALIZE DE LABORATOR</t>
  </si>
  <si>
    <t xml:space="preserve"> VALOARE DE CONTRACT/ 2022</t>
  </si>
  <si>
    <t>TOTAL VALOARE DE CONTRACT/ 2022</t>
  </si>
  <si>
    <t>SUMA MO SI PREV DEC 2021</t>
  </si>
  <si>
    <t xml:space="preserve">SUPLIM MAR CU MO </t>
  </si>
  <si>
    <t>TRIMESTRUL II 2022</t>
  </si>
  <si>
    <t>APR</t>
  </si>
  <si>
    <t>IUN</t>
  </si>
  <si>
    <t>TRIMESTRUL III 2022</t>
  </si>
  <si>
    <t>TRIMESTRUL IV 2022</t>
  </si>
  <si>
    <t>MAI FIN</t>
  </si>
  <si>
    <t>IUL</t>
  </si>
  <si>
    <t>SEPT</t>
  </si>
  <si>
    <t>OCT</t>
  </si>
  <si>
    <t>NOV</t>
  </si>
  <si>
    <t>DEC</t>
  </si>
  <si>
    <t>IUN FIN</t>
  </si>
  <si>
    <t>MO APR</t>
  </si>
  <si>
    <t>APR FIN</t>
  </si>
  <si>
    <t>MO MAI</t>
  </si>
  <si>
    <t xml:space="preserve">MAI </t>
  </si>
  <si>
    <t>IUL FIN</t>
  </si>
  <si>
    <t>MO IUN</t>
  </si>
  <si>
    <t>AUG FIN</t>
  </si>
  <si>
    <t>MO IUL</t>
  </si>
  <si>
    <t>SEPT FIN</t>
  </si>
  <si>
    <t>MO SEPT</t>
  </si>
  <si>
    <t>SUPLIM OCT</t>
  </si>
  <si>
    <t>OCT FIN</t>
  </si>
  <si>
    <t xml:space="preserve">AUG </t>
  </si>
  <si>
    <t>MO AUG</t>
  </si>
  <si>
    <t>SUMA RETRASA AF PER 28.09.2022-31.12.2022</t>
  </si>
  <si>
    <t>SUMA ANGAJATA PT PER. OCT - DEC 2022 (DIN RECTIFICARE)</t>
  </si>
  <si>
    <t>SUPLIM NOV</t>
  </si>
  <si>
    <t>NOV FIN</t>
  </si>
  <si>
    <t>SUPLIM DEC</t>
  </si>
  <si>
    <t>DEC FIN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</si>
</sst>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  <numFmt numFmtId="189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horizontal="left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shrinkToFit="1"/>
    </xf>
    <xf numFmtId="0" fontId="10" fillId="34" borderId="0" xfId="0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4" fontId="4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4" fontId="6" fillId="34" borderId="11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6" fillId="35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4" fillId="35" borderId="10" xfId="0" applyFont="1" applyFill="1" applyBorder="1" applyAlignment="1">
      <alignment/>
    </xf>
    <xf numFmtId="4" fontId="4" fillId="34" borderId="0" xfId="0" applyNumberFormat="1" applyFont="1" applyFill="1" applyAlignment="1">
      <alignment/>
    </xf>
    <xf numFmtId="4" fontId="4" fillId="35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" fontId="5" fillId="35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6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0" fontId="6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5" fillId="3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view="pageBreakPreview" zoomScale="85" zoomScaleSheetLayoutView="85" zoomScalePageLayoutView="0" workbookViewId="0" topLeftCell="C1">
      <selection activeCell="AT63" sqref="AT63"/>
    </sheetView>
  </sheetViews>
  <sheetFormatPr defaultColWidth="9.140625" defaultRowHeight="12.75"/>
  <cols>
    <col min="1" max="1" width="4.7109375" style="2" customWidth="1"/>
    <col min="2" max="2" width="41.00390625" style="2" customWidth="1"/>
    <col min="3" max="3" width="16.57421875" style="2" customWidth="1"/>
    <col min="4" max="6" width="25.421875" style="2" hidden="1" customWidth="1"/>
    <col min="7" max="7" width="21.57421875" style="2" hidden="1" customWidth="1"/>
    <col min="8" max="8" width="19.57421875" style="2" hidden="1" customWidth="1"/>
    <col min="9" max="11" width="18.8515625" style="12" hidden="1" customWidth="1"/>
    <col min="12" max="13" width="18.7109375" style="11" hidden="1" customWidth="1"/>
    <col min="14" max="14" width="17.8515625" style="11" hidden="1" customWidth="1"/>
    <col min="15" max="15" width="16.00390625" style="24" hidden="1" customWidth="1"/>
    <col min="16" max="17" width="20.7109375" style="24" hidden="1" customWidth="1"/>
    <col min="18" max="18" width="19.28125" style="62" hidden="1" customWidth="1"/>
    <col min="19" max="21" width="17.00390625" style="2" hidden="1" customWidth="1"/>
    <col min="22" max="23" width="15.7109375" style="48" hidden="1" customWidth="1"/>
    <col min="24" max="24" width="18.421875" style="48" hidden="1" customWidth="1"/>
    <col min="25" max="26" width="16.28125" style="2" hidden="1" customWidth="1"/>
    <col min="27" max="27" width="19.140625" style="2" hidden="1" customWidth="1"/>
    <col min="28" max="28" width="18.140625" style="62" hidden="1" customWidth="1"/>
    <col min="29" max="30" width="15.57421875" style="2" hidden="1" customWidth="1"/>
    <col min="31" max="31" width="17.57421875" style="2" hidden="1" customWidth="1"/>
    <col min="32" max="32" width="18.00390625" style="2" hidden="1" customWidth="1"/>
    <col min="33" max="33" width="15.7109375" style="2" hidden="1" customWidth="1"/>
    <col min="34" max="34" width="17.7109375" style="2" hidden="1" customWidth="1"/>
    <col min="35" max="37" width="16.140625" style="2" hidden="1" customWidth="1"/>
    <col min="38" max="38" width="17.28125" style="62" hidden="1" customWidth="1"/>
    <col min="39" max="40" width="15.00390625" style="2" customWidth="1"/>
    <col min="41" max="41" width="17.28125" style="107" customWidth="1"/>
    <col min="42" max="43" width="15.00390625" style="2" customWidth="1"/>
    <col min="44" max="44" width="18.140625" style="107" customWidth="1"/>
    <col min="45" max="46" width="16.00390625" style="2" customWidth="1"/>
    <col min="47" max="47" width="16.00390625" style="107" customWidth="1"/>
    <col min="48" max="48" width="18.140625" style="85" customWidth="1"/>
    <col min="49" max="16384" width="9.140625" style="2" customWidth="1"/>
  </cols>
  <sheetData>
    <row r="1" spans="1:17" ht="20.25">
      <c r="A1" s="1"/>
      <c r="I1" s="13"/>
      <c r="J1" s="13"/>
      <c r="K1" s="13"/>
      <c r="L1" s="10"/>
      <c r="M1" s="10"/>
      <c r="N1" s="10"/>
      <c r="O1" s="14"/>
      <c r="P1" s="14"/>
      <c r="Q1" s="14"/>
    </row>
    <row r="2" spans="1:17" ht="20.25">
      <c r="A2" s="1"/>
      <c r="I2" s="13"/>
      <c r="J2" s="13"/>
      <c r="K2" s="13"/>
      <c r="L2" s="10"/>
      <c r="M2" s="10"/>
      <c r="N2" s="10"/>
      <c r="O2" s="14"/>
      <c r="P2" s="14"/>
      <c r="Q2" s="14"/>
    </row>
    <row r="3" spans="1:17" ht="20.25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0"/>
      <c r="M3" s="10"/>
      <c r="N3" s="10"/>
      <c r="O3" s="14"/>
      <c r="P3" s="14"/>
      <c r="Q3" s="14"/>
    </row>
    <row r="4" spans="9:17" ht="20.25">
      <c r="I4" s="13"/>
      <c r="J4" s="13"/>
      <c r="K4" s="13"/>
      <c r="L4" s="10"/>
      <c r="M4" s="10"/>
      <c r="N4" s="10"/>
      <c r="O4" s="14"/>
      <c r="P4" s="14"/>
      <c r="Q4" s="14"/>
    </row>
    <row r="5" spans="1:17" ht="20.25">
      <c r="A5" s="1" t="s">
        <v>89</v>
      </c>
      <c r="B5" s="1"/>
      <c r="C5" s="1"/>
      <c r="D5" s="1"/>
      <c r="E5" s="1"/>
      <c r="F5" s="1"/>
      <c r="G5" s="1"/>
      <c r="H5" s="1"/>
      <c r="I5" s="13"/>
      <c r="J5" s="13"/>
      <c r="K5" s="13"/>
      <c r="L5" s="10"/>
      <c r="M5" s="10"/>
      <c r="N5" s="10"/>
      <c r="O5" s="14"/>
      <c r="P5" s="14"/>
      <c r="Q5" s="14"/>
    </row>
    <row r="6" spans="1:17" ht="20.25">
      <c r="A6" s="1"/>
      <c r="I6" s="13"/>
      <c r="J6" s="13"/>
      <c r="K6" s="13"/>
      <c r="O6" s="14"/>
      <c r="P6" s="14"/>
      <c r="Q6" s="14"/>
    </row>
    <row r="7" spans="1:48" ht="53.25" customHeight="1">
      <c r="A7" s="96" t="s">
        <v>0</v>
      </c>
      <c r="B7" s="97" t="s">
        <v>1</v>
      </c>
      <c r="C7" s="99" t="s">
        <v>17</v>
      </c>
      <c r="D7" s="99" t="s">
        <v>90</v>
      </c>
      <c r="E7" s="101" t="s">
        <v>120</v>
      </c>
      <c r="F7" s="101" t="s">
        <v>121</v>
      </c>
      <c r="G7" s="99" t="s">
        <v>91</v>
      </c>
      <c r="H7" s="45"/>
      <c r="I7" s="103" t="s">
        <v>88</v>
      </c>
      <c r="J7" s="104"/>
      <c r="K7" s="104"/>
      <c r="L7" s="104"/>
      <c r="M7" s="104"/>
      <c r="N7" s="104"/>
      <c r="O7" s="104"/>
      <c r="P7" s="104"/>
      <c r="Q7" s="104"/>
      <c r="R7" s="105"/>
      <c r="S7" s="91" t="s">
        <v>94</v>
      </c>
      <c r="T7" s="92"/>
      <c r="U7" s="92"/>
      <c r="V7" s="92"/>
      <c r="W7" s="92"/>
      <c r="X7" s="92"/>
      <c r="Y7" s="92"/>
      <c r="Z7" s="92"/>
      <c r="AA7" s="92"/>
      <c r="AB7" s="106"/>
      <c r="AC7" s="91" t="s">
        <v>97</v>
      </c>
      <c r="AD7" s="92"/>
      <c r="AE7" s="92"/>
      <c r="AF7" s="92"/>
      <c r="AG7" s="92"/>
      <c r="AH7" s="92"/>
      <c r="AI7" s="92"/>
      <c r="AJ7" s="92"/>
      <c r="AK7" s="92"/>
      <c r="AL7" s="106"/>
      <c r="AM7" s="91" t="s">
        <v>98</v>
      </c>
      <c r="AN7" s="92"/>
      <c r="AO7" s="92"/>
      <c r="AP7" s="92"/>
      <c r="AQ7" s="92"/>
      <c r="AR7" s="92"/>
      <c r="AS7" s="92"/>
      <c r="AT7" s="92"/>
      <c r="AU7" s="92"/>
      <c r="AV7" s="92"/>
    </row>
    <row r="8" spans="1:48" ht="66.75" customHeight="1">
      <c r="A8" s="96"/>
      <c r="B8" s="98"/>
      <c r="C8" s="100"/>
      <c r="D8" s="100"/>
      <c r="E8" s="102"/>
      <c r="F8" s="102"/>
      <c r="G8" s="100"/>
      <c r="H8" s="45" t="s">
        <v>92</v>
      </c>
      <c r="I8" s="27" t="s">
        <v>28</v>
      </c>
      <c r="J8" s="27" t="s">
        <v>83</v>
      </c>
      <c r="K8" s="27" t="s">
        <v>84</v>
      </c>
      <c r="L8" s="28" t="s">
        <v>29</v>
      </c>
      <c r="M8" s="27" t="s">
        <v>85</v>
      </c>
      <c r="N8" s="27" t="s">
        <v>86</v>
      </c>
      <c r="O8" s="29" t="s">
        <v>74</v>
      </c>
      <c r="P8" s="27" t="s">
        <v>93</v>
      </c>
      <c r="Q8" s="29" t="s">
        <v>87</v>
      </c>
      <c r="R8" s="60" t="s">
        <v>2</v>
      </c>
      <c r="S8" s="57" t="s">
        <v>95</v>
      </c>
      <c r="T8" s="57" t="s">
        <v>106</v>
      </c>
      <c r="U8" s="57" t="s">
        <v>107</v>
      </c>
      <c r="V8" s="71" t="s">
        <v>109</v>
      </c>
      <c r="W8" s="71" t="s">
        <v>108</v>
      </c>
      <c r="X8" s="71" t="s">
        <v>99</v>
      </c>
      <c r="Y8" s="57" t="s">
        <v>96</v>
      </c>
      <c r="Z8" s="57" t="s">
        <v>111</v>
      </c>
      <c r="AA8" s="57" t="s">
        <v>105</v>
      </c>
      <c r="AB8" s="59" t="s">
        <v>2</v>
      </c>
      <c r="AC8" s="57" t="s">
        <v>100</v>
      </c>
      <c r="AD8" s="74" t="s">
        <v>113</v>
      </c>
      <c r="AE8" s="5" t="s">
        <v>110</v>
      </c>
      <c r="AF8" s="5" t="s">
        <v>118</v>
      </c>
      <c r="AG8" s="5" t="s">
        <v>119</v>
      </c>
      <c r="AH8" s="5" t="s">
        <v>112</v>
      </c>
      <c r="AI8" s="5" t="s">
        <v>101</v>
      </c>
      <c r="AJ8" s="78" t="s">
        <v>115</v>
      </c>
      <c r="AK8" s="5" t="s">
        <v>114</v>
      </c>
      <c r="AL8" s="58" t="s">
        <v>2</v>
      </c>
      <c r="AM8" s="5" t="s">
        <v>102</v>
      </c>
      <c r="AN8" s="74" t="s">
        <v>116</v>
      </c>
      <c r="AO8" s="108" t="s">
        <v>117</v>
      </c>
      <c r="AP8" s="5" t="s">
        <v>103</v>
      </c>
      <c r="AQ8" s="90" t="s">
        <v>122</v>
      </c>
      <c r="AR8" s="108" t="s">
        <v>123</v>
      </c>
      <c r="AS8" s="5" t="s">
        <v>104</v>
      </c>
      <c r="AT8" s="90" t="s">
        <v>124</v>
      </c>
      <c r="AU8" s="108" t="s">
        <v>125</v>
      </c>
      <c r="AV8" s="63" t="s">
        <v>2</v>
      </c>
    </row>
    <row r="9" spans="1:48" s="11" customFormat="1" ht="26.25" customHeight="1">
      <c r="A9" s="25">
        <v>1</v>
      </c>
      <c r="B9" s="36" t="s">
        <v>55</v>
      </c>
      <c r="C9" s="30" t="s">
        <v>3</v>
      </c>
      <c r="D9" s="40">
        <v>272614.76587346575</v>
      </c>
      <c r="E9" s="88"/>
      <c r="F9" s="35">
        <v>38682.205595166</v>
      </c>
      <c r="G9" s="40">
        <v>311296.97146863176</v>
      </c>
      <c r="H9" s="41">
        <v>0</v>
      </c>
      <c r="I9" s="51">
        <v>25733.23</v>
      </c>
      <c r="J9" s="40">
        <v>719.7</v>
      </c>
      <c r="K9" s="35">
        <v>26452.93</v>
      </c>
      <c r="L9" s="51">
        <v>25734.51</v>
      </c>
      <c r="M9" s="40">
        <v>963.99</v>
      </c>
      <c r="N9" s="42">
        <v>26698.5</v>
      </c>
      <c r="O9" s="51">
        <v>25786.6</v>
      </c>
      <c r="P9" s="41">
        <v>3675.03</v>
      </c>
      <c r="Q9" s="47">
        <v>29461.629999999997</v>
      </c>
      <c r="R9" s="61">
        <v>82613.06</v>
      </c>
      <c r="S9" s="47">
        <v>25685.13</v>
      </c>
      <c r="T9" s="66"/>
      <c r="U9" s="47">
        <v>25685.13</v>
      </c>
      <c r="V9" s="51">
        <v>25400.15</v>
      </c>
      <c r="W9" s="69"/>
      <c r="X9" s="70">
        <v>25400.15</v>
      </c>
      <c r="Y9" s="75">
        <v>25300.97</v>
      </c>
      <c r="Z9" s="68">
        <v>0</v>
      </c>
      <c r="AA9" s="53">
        <v>25300.97</v>
      </c>
      <c r="AB9" s="83">
        <v>76386.25</v>
      </c>
      <c r="AC9" s="75">
        <v>25371.21</v>
      </c>
      <c r="AD9" s="40"/>
      <c r="AE9" s="75">
        <v>25371.21</v>
      </c>
      <c r="AF9" s="75">
        <v>25165.55</v>
      </c>
      <c r="AG9" s="89">
        <v>0</v>
      </c>
      <c r="AH9" s="53">
        <v>25165.55</v>
      </c>
      <c r="AI9" s="53">
        <v>25376.477386761795</v>
      </c>
      <c r="AJ9" s="81"/>
      <c r="AK9" s="53"/>
      <c r="AL9" s="83">
        <v>75913.23738676179</v>
      </c>
      <c r="AM9" s="53">
        <v>25376.477386761795</v>
      </c>
      <c r="AN9" s="82">
        <v>3301.91</v>
      </c>
      <c r="AO9" s="109">
        <v>28678.387386761795</v>
      </c>
      <c r="AP9" s="53">
        <v>6162.870549971105</v>
      </c>
      <c r="AQ9" s="53">
        <v>23542.42</v>
      </c>
      <c r="AR9" s="109">
        <v>29705.290549971105</v>
      </c>
      <c r="AS9" s="53">
        <v>6162.86</v>
      </c>
      <c r="AT9" s="53">
        <v>11837.875595165999</v>
      </c>
      <c r="AU9" s="109">
        <v>18000.735595166</v>
      </c>
      <c r="AV9" s="79">
        <v>76384.4135318989</v>
      </c>
    </row>
    <row r="10" spans="1:48" s="11" customFormat="1" ht="26.25" customHeight="1">
      <c r="A10" s="25">
        <f>A9+1</f>
        <v>2</v>
      </c>
      <c r="B10" s="36" t="s">
        <v>45</v>
      </c>
      <c r="C10" s="30" t="s">
        <v>48</v>
      </c>
      <c r="D10" s="40">
        <v>470843.65216239926</v>
      </c>
      <c r="E10" s="88"/>
      <c r="F10" s="35">
        <v>52307.114468157</v>
      </c>
      <c r="G10" s="40">
        <v>523150.76663055626</v>
      </c>
      <c r="H10" s="41">
        <v>5935.33</v>
      </c>
      <c r="I10" s="51">
        <v>37417.97</v>
      </c>
      <c r="J10" s="40">
        <v>8185.32</v>
      </c>
      <c r="K10" s="35">
        <v>45603.29</v>
      </c>
      <c r="L10" s="51">
        <v>37418.73</v>
      </c>
      <c r="M10" s="40">
        <v>9944.46</v>
      </c>
      <c r="N10" s="42">
        <v>47363.19</v>
      </c>
      <c r="O10" s="51">
        <v>37493.8</v>
      </c>
      <c r="P10" s="41">
        <v>18773.69</v>
      </c>
      <c r="Q10" s="47">
        <v>56267.490000000005</v>
      </c>
      <c r="R10" s="61">
        <v>155169.3</v>
      </c>
      <c r="S10" s="47">
        <v>37445.32</v>
      </c>
      <c r="T10" s="66">
        <v>4506.91</v>
      </c>
      <c r="U10" s="47">
        <v>41952.229999999996</v>
      </c>
      <c r="V10" s="51">
        <v>34718.12</v>
      </c>
      <c r="W10" s="40">
        <v>15036.05</v>
      </c>
      <c r="X10" s="70">
        <v>49754.17</v>
      </c>
      <c r="Y10" s="76">
        <v>34712.35</v>
      </c>
      <c r="Z10" s="68">
        <v>11077.46</v>
      </c>
      <c r="AA10" s="53">
        <v>45789.81</v>
      </c>
      <c r="AB10" s="83">
        <v>137496.21</v>
      </c>
      <c r="AC10" s="76">
        <v>32891.4</v>
      </c>
      <c r="AD10" s="70">
        <v>12701.41</v>
      </c>
      <c r="AE10" s="75">
        <v>45592.81</v>
      </c>
      <c r="AF10" s="76">
        <v>34935.32</v>
      </c>
      <c r="AG10" s="89">
        <v>10707.1</v>
      </c>
      <c r="AH10" s="53">
        <v>45642.42</v>
      </c>
      <c r="AI10" s="53">
        <v>35053.56532608086</v>
      </c>
      <c r="AJ10" s="82"/>
      <c r="AK10" s="53"/>
      <c r="AL10" s="83">
        <v>126288.79532608086</v>
      </c>
      <c r="AM10" s="53">
        <v>35049.677847014</v>
      </c>
      <c r="AN10" s="82">
        <v>4464.94</v>
      </c>
      <c r="AO10" s="109">
        <v>39514.617847014</v>
      </c>
      <c r="AP10" s="53">
        <v>8419.83276068758</v>
      </c>
      <c r="AQ10" s="53">
        <v>31834.69</v>
      </c>
      <c r="AR10" s="109">
        <v>40254.52276068758</v>
      </c>
      <c r="AS10" s="53">
        <v>8419.86</v>
      </c>
      <c r="AT10" s="53">
        <v>16007.484468157</v>
      </c>
      <c r="AU10" s="109">
        <v>24427.344468157</v>
      </c>
      <c r="AV10" s="79">
        <v>104196.48507585858</v>
      </c>
    </row>
    <row r="11" spans="1:48" s="11" customFormat="1" ht="26.25" customHeight="1">
      <c r="A11" s="25">
        <f aca="true" t="shared" si="0" ref="A11:A45">A10+1</f>
        <v>3</v>
      </c>
      <c r="B11" s="36" t="s">
        <v>56</v>
      </c>
      <c r="C11" s="30" t="s">
        <v>5</v>
      </c>
      <c r="D11" s="40">
        <v>164918.75255832766</v>
      </c>
      <c r="E11" s="88"/>
      <c r="F11" s="35">
        <v>21942.700262686</v>
      </c>
      <c r="G11" s="40">
        <v>186861.45282101366</v>
      </c>
      <c r="H11" s="41">
        <v>0</v>
      </c>
      <c r="I11" s="51">
        <v>17518.27</v>
      </c>
      <c r="J11" s="40">
        <v>197.42</v>
      </c>
      <c r="K11" s="35">
        <v>17715.69</v>
      </c>
      <c r="L11" s="51">
        <v>17500.4</v>
      </c>
      <c r="M11" s="40">
        <v>0</v>
      </c>
      <c r="N11" s="42">
        <v>17500.4</v>
      </c>
      <c r="O11" s="51">
        <v>17556</v>
      </c>
      <c r="P11" s="41">
        <v>0</v>
      </c>
      <c r="Q11" s="47">
        <v>17556</v>
      </c>
      <c r="R11" s="61">
        <v>52772.09</v>
      </c>
      <c r="S11" s="47">
        <v>17533.39</v>
      </c>
      <c r="T11" s="66"/>
      <c r="U11" s="47">
        <v>17533.39</v>
      </c>
      <c r="V11" s="51">
        <v>14401.52</v>
      </c>
      <c r="W11" s="40">
        <v>227.9</v>
      </c>
      <c r="X11" s="70">
        <v>14629.42</v>
      </c>
      <c r="Y11" s="76">
        <v>14398.82</v>
      </c>
      <c r="Z11" s="68">
        <v>381.73</v>
      </c>
      <c r="AA11" s="53">
        <v>14780.55</v>
      </c>
      <c r="AB11" s="83">
        <v>46943.36</v>
      </c>
      <c r="AC11" s="76">
        <v>14478.95</v>
      </c>
      <c r="AD11" s="70"/>
      <c r="AE11" s="75">
        <v>14478.95</v>
      </c>
      <c r="AF11" s="76">
        <v>14498.7</v>
      </c>
      <c r="AG11" s="89">
        <v>141.93</v>
      </c>
      <c r="AH11" s="53">
        <v>14640.630000000001</v>
      </c>
      <c r="AI11" s="53">
        <v>14551.509764540659</v>
      </c>
      <c r="AJ11" s="82"/>
      <c r="AK11" s="53"/>
      <c r="AL11" s="83">
        <v>43671.08976454066</v>
      </c>
      <c r="AM11" s="53">
        <v>14548.15426636569</v>
      </c>
      <c r="AN11" s="82">
        <v>1873.03</v>
      </c>
      <c r="AO11" s="109">
        <v>16421.18426636569</v>
      </c>
      <c r="AP11" s="53">
        <v>3492.029263710655</v>
      </c>
      <c r="AQ11" s="53">
        <v>13354.57</v>
      </c>
      <c r="AR11" s="109">
        <v>16846.599263710654</v>
      </c>
      <c r="AS11" s="53">
        <v>3492.01</v>
      </c>
      <c r="AT11" s="53">
        <v>6715.100262686003</v>
      </c>
      <c r="AU11" s="109">
        <v>10207.110262686003</v>
      </c>
      <c r="AV11" s="79">
        <v>43474.89379276234</v>
      </c>
    </row>
    <row r="12" spans="1:48" s="11" customFormat="1" ht="26.25" customHeight="1">
      <c r="A12" s="25">
        <f t="shared" si="0"/>
        <v>4</v>
      </c>
      <c r="B12" s="36" t="s">
        <v>57</v>
      </c>
      <c r="C12" s="30" t="s">
        <v>15</v>
      </c>
      <c r="D12" s="40">
        <v>213259.98990987928</v>
      </c>
      <c r="E12" s="88"/>
      <c r="F12" s="35">
        <v>31043.6940033</v>
      </c>
      <c r="G12" s="40">
        <v>244303.68391317927</v>
      </c>
      <c r="H12" s="41">
        <v>0</v>
      </c>
      <c r="I12" s="51">
        <v>20921.96</v>
      </c>
      <c r="J12" s="40">
        <v>0</v>
      </c>
      <c r="K12" s="35">
        <v>20921.96</v>
      </c>
      <c r="L12" s="51">
        <v>20921.37</v>
      </c>
      <c r="M12" s="40">
        <v>0</v>
      </c>
      <c r="N12" s="42">
        <v>20921.37</v>
      </c>
      <c r="O12" s="55">
        <v>20536.43</v>
      </c>
      <c r="P12" s="41">
        <v>0</v>
      </c>
      <c r="Q12" s="47">
        <v>20536.43</v>
      </c>
      <c r="R12" s="61">
        <v>62379.76</v>
      </c>
      <c r="S12" s="47">
        <v>20936.61</v>
      </c>
      <c r="T12" s="66"/>
      <c r="U12" s="47">
        <v>20936.61</v>
      </c>
      <c r="V12" s="51">
        <v>19926.34</v>
      </c>
      <c r="W12" s="40"/>
      <c r="X12" s="70">
        <v>19926.34</v>
      </c>
      <c r="Y12" s="76">
        <v>19947.21</v>
      </c>
      <c r="Z12" s="68">
        <v>0</v>
      </c>
      <c r="AA12" s="53">
        <v>19947.21</v>
      </c>
      <c r="AB12" s="83">
        <v>60810.159999999996</v>
      </c>
      <c r="AC12" s="76">
        <v>20045.35</v>
      </c>
      <c r="AD12" s="70"/>
      <c r="AE12" s="75">
        <v>20045.35</v>
      </c>
      <c r="AF12" s="76">
        <v>20059.13</v>
      </c>
      <c r="AG12" s="89">
        <v>0</v>
      </c>
      <c r="AH12" s="53">
        <v>20059.13</v>
      </c>
      <c r="AI12" s="53">
        <v>20144.4716982013</v>
      </c>
      <c r="AJ12" s="82"/>
      <c r="AK12" s="53"/>
      <c r="AL12" s="83">
        <v>60248.9516982013</v>
      </c>
      <c r="AM12" s="53">
        <v>20142.54057453045</v>
      </c>
      <c r="AN12" s="82">
        <v>2649.89</v>
      </c>
      <c r="AO12" s="109">
        <v>22792.43057453045</v>
      </c>
      <c r="AP12" s="53">
        <v>4839.2888185737775</v>
      </c>
      <c r="AQ12" s="53">
        <v>18893.53</v>
      </c>
      <c r="AR12" s="109">
        <v>23732.818818573774</v>
      </c>
      <c r="AS12" s="53">
        <v>4839.26</v>
      </c>
      <c r="AT12" s="53">
        <v>9500.274003300001</v>
      </c>
      <c r="AU12" s="109">
        <v>14339.534003300001</v>
      </c>
      <c r="AV12" s="79">
        <v>60864.78339640423</v>
      </c>
    </row>
    <row r="13" spans="1:48" s="11" customFormat="1" ht="41.25" customHeight="1">
      <c r="A13" s="25">
        <f t="shared" si="0"/>
        <v>5</v>
      </c>
      <c r="B13" s="39" t="s">
        <v>36</v>
      </c>
      <c r="C13" s="30" t="s">
        <v>37</v>
      </c>
      <c r="D13" s="40">
        <v>448988.6727220575</v>
      </c>
      <c r="E13" s="88"/>
      <c r="F13" s="35">
        <v>62552.645851092</v>
      </c>
      <c r="G13" s="40">
        <v>511541.3185731495</v>
      </c>
      <c r="H13" s="41">
        <v>841.26</v>
      </c>
      <c r="I13" s="40">
        <v>39807.74</v>
      </c>
      <c r="J13" s="40">
        <v>2210</v>
      </c>
      <c r="K13" s="35">
        <v>42017.74</v>
      </c>
      <c r="L13" s="40">
        <v>39810.32</v>
      </c>
      <c r="M13" s="40">
        <v>2001.62</v>
      </c>
      <c r="N13" s="42">
        <v>41811.94</v>
      </c>
      <c r="O13" s="40">
        <v>39889.06</v>
      </c>
      <c r="P13" s="41">
        <v>4010.43</v>
      </c>
      <c r="Q13" s="47">
        <v>43899.49</v>
      </c>
      <c r="R13" s="61">
        <v>128570.43</v>
      </c>
      <c r="S13" s="41">
        <v>39817.77</v>
      </c>
      <c r="T13" s="66">
        <v>20.83</v>
      </c>
      <c r="U13" s="47">
        <v>39838.6</v>
      </c>
      <c r="V13" s="40">
        <v>41089.49</v>
      </c>
      <c r="W13" s="40">
        <v>452.29</v>
      </c>
      <c r="X13" s="70">
        <v>41541.78</v>
      </c>
      <c r="Y13" s="77">
        <v>41083.35</v>
      </c>
      <c r="Z13" s="68">
        <v>3097.13</v>
      </c>
      <c r="AA13" s="53">
        <v>44180.479999999996</v>
      </c>
      <c r="AB13" s="83">
        <v>125560.86</v>
      </c>
      <c r="AC13" s="77">
        <v>41276.5</v>
      </c>
      <c r="AD13" s="70">
        <v>6590.26</v>
      </c>
      <c r="AE13" s="75">
        <v>47866.76</v>
      </c>
      <c r="AF13" s="77">
        <v>41330.6</v>
      </c>
      <c r="AG13" s="89">
        <v>5302.21</v>
      </c>
      <c r="AH13" s="53">
        <v>46632.81</v>
      </c>
      <c r="AI13" s="53">
        <v>41468.54808224946</v>
      </c>
      <c r="AJ13" s="82"/>
      <c r="AK13" s="53"/>
      <c r="AL13" s="83">
        <v>135968.11808224948</v>
      </c>
      <c r="AM13" s="53">
        <v>38956.42327460837</v>
      </c>
      <c r="AN13" s="82">
        <v>5339.49</v>
      </c>
      <c r="AO13" s="109">
        <v>44295.91327460837</v>
      </c>
      <c r="AP13" s="53">
        <v>9966.42001120617</v>
      </c>
      <c r="AQ13" s="53">
        <v>38070.23</v>
      </c>
      <c r="AR13" s="109">
        <v>48036.65001120618</v>
      </c>
      <c r="AS13" s="53">
        <v>9966.43</v>
      </c>
      <c r="AT13" s="53">
        <v>19142.925851091997</v>
      </c>
      <c r="AU13" s="109">
        <v>29109.355851091997</v>
      </c>
      <c r="AV13" s="79">
        <v>121441.91913690654</v>
      </c>
    </row>
    <row r="14" spans="1:48" s="48" customFormat="1" ht="26.25" customHeight="1">
      <c r="A14" s="49">
        <f t="shared" si="0"/>
        <v>6</v>
      </c>
      <c r="B14" s="36" t="s">
        <v>26</v>
      </c>
      <c r="C14" s="50" t="s">
        <v>27</v>
      </c>
      <c r="D14" s="40">
        <v>332292.8247673334</v>
      </c>
      <c r="E14" s="88"/>
      <c r="F14" s="35">
        <v>42496.414475567995</v>
      </c>
      <c r="G14" s="40">
        <v>374789.2392429014</v>
      </c>
      <c r="H14" s="41">
        <v>3654.3500000000004</v>
      </c>
      <c r="I14" s="51">
        <v>26955.86</v>
      </c>
      <c r="J14" s="40">
        <v>4710.06</v>
      </c>
      <c r="K14" s="35">
        <v>31665.920000000002</v>
      </c>
      <c r="L14" s="51">
        <v>26958.12</v>
      </c>
      <c r="M14" s="40">
        <v>5908.35</v>
      </c>
      <c r="N14" s="42">
        <v>32866.47</v>
      </c>
      <c r="O14" s="51">
        <v>27012.74</v>
      </c>
      <c r="P14" s="41">
        <v>6460.55</v>
      </c>
      <c r="Q14" s="47">
        <v>33473.29</v>
      </c>
      <c r="R14" s="61">
        <v>101660.03</v>
      </c>
      <c r="S14" s="47">
        <v>26977.77</v>
      </c>
      <c r="T14" s="66">
        <v>690.87</v>
      </c>
      <c r="U14" s="47">
        <v>27668.64</v>
      </c>
      <c r="V14" s="51">
        <v>27913.28</v>
      </c>
      <c r="W14" s="40">
        <v>5000.01</v>
      </c>
      <c r="X14" s="70">
        <v>32913.29</v>
      </c>
      <c r="Y14" s="76">
        <v>27909.13</v>
      </c>
      <c r="Z14" s="68">
        <v>5584.79</v>
      </c>
      <c r="AA14" s="53">
        <v>33493.92</v>
      </c>
      <c r="AB14" s="83">
        <v>94075.85</v>
      </c>
      <c r="AC14" s="76">
        <v>28040.05</v>
      </c>
      <c r="AD14" s="70">
        <v>5320.19</v>
      </c>
      <c r="AE14" s="75">
        <v>33360.24</v>
      </c>
      <c r="AF14" s="76">
        <v>28076.79</v>
      </c>
      <c r="AG14" s="89">
        <v>5239.08</v>
      </c>
      <c r="AH14" s="53">
        <v>33315.87</v>
      </c>
      <c r="AI14" s="53">
        <v>28170.396880496108</v>
      </c>
      <c r="AJ14" s="82"/>
      <c r="AK14" s="53"/>
      <c r="AL14" s="83">
        <v>94846.5068804961</v>
      </c>
      <c r="AM14" s="53">
        <v>28169.42741883227</v>
      </c>
      <c r="AN14" s="82">
        <v>3627.49</v>
      </c>
      <c r="AO14" s="109">
        <v>31796.917418832272</v>
      </c>
      <c r="AP14" s="53">
        <v>6770.505234002532</v>
      </c>
      <c r="AQ14" s="53">
        <v>25863.79</v>
      </c>
      <c r="AR14" s="109">
        <v>32634.295234002533</v>
      </c>
      <c r="AS14" s="53">
        <v>6770.49</v>
      </c>
      <c r="AT14" s="53">
        <v>13005.134475567997</v>
      </c>
      <c r="AU14" s="109">
        <v>19775.624475567995</v>
      </c>
      <c r="AV14" s="79">
        <v>84206.8371284028</v>
      </c>
    </row>
    <row r="15" spans="1:48" s="11" customFormat="1" ht="26.25" customHeight="1">
      <c r="A15" s="25">
        <f t="shared" si="0"/>
        <v>7</v>
      </c>
      <c r="B15" s="36" t="s">
        <v>58</v>
      </c>
      <c r="C15" s="30" t="s">
        <v>19</v>
      </c>
      <c r="D15" s="40">
        <v>179502.2028419267</v>
      </c>
      <c r="E15" s="88"/>
      <c r="F15" s="35">
        <v>24273.743736205</v>
      </c>
      <c r="G15" s="40">
        <v>203775.9465781317</v>
      </c>
      <c r="H15" s="41">
        <v>1122.66</v>
      </c>
      <c r="I15" s="51">
        <v>15676.44</v>
      </c>
      <c r="J15" s="40">
        <v>1559.63</v>
      </c>
      <c r="K15" s="35">
        <v>17236.07</v>
      </c>
      <c r="L15" s="51">
        <v>15677.48</v>
      </c>
      <c r="M15" s="40">
        <v>1614.48</v>
      </c>
      <c r="N15" s="42">
        <v>17291.96</v>
      </c>
      <c r="O15" s="51">
        <v>15707.88</v>
      </c>
      <c r="P15" s="41">
        <v>2560.87</v>
      </c>
      <c r="Q15" s="47">
        <v>18268.75</v>
      </c>
      <c r="R15" s="61">
        <v>53919.44</v>
      </c>
      <c r="S15" s="47">
        <v>15687.44</v>
      </c>
      <c r="T15" s="66"/>
      <c r="U15" s="47">
        <v>15687.44</v>
      </c>
      <c r="V15" s="51">
        <v>15948.55</v>
      </c>
      <c r="W15" s="40">
        <v>2201.7</v>
      </c>
      <c r="X15" s="70">
        <v>18150.25</v>
      </c>
      <c r="Y15" s="76">
        <v>15946.13</v>
      </c>
      <c r="Z15" s="68">
        <v>1017.95</v>
      </c>
      <c r="AA15" s="53">
        <v>16964.079999999998</v>
      </c>
      <c r="AB15" s="83">
        <v>50801.770000000004</v>
      </c>
      <c r="AC15" s="76">
        <v>16021.93</v>
      </c>
      <c r="AD15" s="70">
        <v>1873.71</v>
      </c>
      <c r="AE15" s="75">
        <v>17895.64</v>
      </c>
      <c r="AF15" s="76">
        <v>16042.95</v>
      </c>
      <c r="AG15" s="89">
        <v>913</v>
      </c>
      <c r="AH15" s="53">
        <v>16955.95</v>
      </c>
      <c r="AI15" s="53">
        <v>16096.772686016613</v>
      </c>
      <c r="AJ15" s="82"/>
      <c r="AK15" s="53"/>
      <c r="AL15" s="83">
        <v>50948.36268601661</v>
      </c>
      <c r="AM15" s="53">
        <v>16096.001823048906</v>
      </c>
      <c r="AN15" s="82">
        <v>2072.01</v>
      </c>
      <c r="AO15" s="109">
        <v>18168.011823048906</v>
      </c>
      <c r="AP15" s="53">
        <v>3868.3141664305676</v>
      </c>
      <c r="AQ15" s="53">
        <v>14773.27</v>
      </c>
      <c r="AR15" s="109">
        <v>18641.58416643057</v>
      </c>
      <c r="AS15" s="53">
        <v>3868.33</v>
      </c>
      <c r="AT15" s="53">
        <v>7428.463736205002</v>
      </c>
      <c r="AU15" s="109">
        <v>11296.793736205002</v>
      </c>
      <c r="AV15" s="79">
        <v>48106.38972568448</v>
      </c>
    </row>
    <row r="16" spans="1:48" s="12" customFormat="1" ht="26.25" customHeight="1">
      <c r="A16" s="25">
        <f t="shared" si="0"/>
        <v>8</v>
      </c>
      <c r="B16" s="36" t="s">
        <v>30</v>
      </c>
      <c r="C16" s="32" t="s">
        <v>38</v>
      </c>
      <c r="D16" s="40">
        <v>353874.9749273292</v>
      </c>
      <c r="E16" s="88"/>
      <c r="F16" s="35">
        <v>51242.9436671</v>
      </c>
      <c r="G16" s="40">
        <v>405117.9185944292</v>
      </c>
      <c r="H16" s="41">
        <v>0</v>
      </c>
      <c r="I16" s="52">
        <v>33647.11</v>
      </c>
      <c r="J16" s="40">
        <v>0</v>
      </c>
      <c r="K16" s="35">
        <v>33647.11</v>
      </c>
      <c r="L16" s="52">
        <v>33638.32</v>
      </c>
      <c r="M16" s="40">
        <v>0</v>
      </c>
      <c r="N16" s="42">
        <v>33638.32</v>
      </c>
      <c r="O16" s="52">
        <v>33713.72</v>
      </c>
      <c r="P16" s="41">
        <v>0</v>
      </c>
      <c r="Q16" s="47">
        <v>33713.72</v>
      </c>
      <c r="R16" s="61">
        <v>100999.15</v>
      </c>
      <c r="S16" s="64">
        <v>33638.86</v>
      </c>
      <c r="T16" s="67"/>
      <c r="U16" s="47">
        <v>33638.86</v>
      </c>
      <c r="V16" s="52">
        <v>33660.59</v>
      </c>
      <c r="W16" s="54"/>
      <c r="X16" s="70">
        <v>33660.59</v>
      </c>
      <c r="Y16" s="72">
        <v>33654.14</v>
      </c>
      <c r="Z16" s="68">
        <v>0</v>
      </c>
      <c r="AA16" s="53">
        <v>33654.14</v>
      </c>
      <c r="AB16" s="83">
        <v>100953.59</v>
      </c>
      <c r="AC16" s="72">
        <v>33816.86</v>
      </c>
      <c r="AD16" s="80"/>
      <c r="AE16" s="75">
        <v>33816.86</v>
      </c>
      <c r="AF16" s="72">
        <v>33825.19</v>
      </c>
      <c r="AG16" s="89">
        <v>0</v>
      </c>
      <c r="AH16" s="53">
        <v>33825.19</v>
      </c>
      <c r="AI16" s="53">
        <v>33976.78358770039</v>
      </c>
      <c r="AJ16" s="82"/>
      <c r="AK16" s="53"/>
      <c r="AL16" s="83">
        <v>101618.83358770038</v>
      </c>
      <c r="AM16" s="53">
        <v>33974.67317628205</v>
      </c>
      <c r="AN16" s="82">
        <v>4374.1</v>
      </c>
      <c r="AO16" s="109">
        <v>38348.77317628205</v>
      </c>
      <c r="AP16" s="53">
        <v>8164.364081673371</v>
      </c>
      <c r="AQ16" s="53">
        <v>31187.02</v>
      </c>
      <c r="AR16" s="109">
        <v>39351.38408167337</v>
      </c>
      <c r="AS16" s="53">
        <v>8164.34</v>
      </c>
      <c r="AT16" s="53">
        <v>15681.823667100001</v>
      </c>
      <c r="AU16" s="109">
        <v>23846.1636671</v>
      </c>
      <c r="AV16" s="79">
        <v>101546.32092505542</v>
      </c>
    </row>
    <row r="17" spans="1:48" s="11" customFormat="1" ht="30" customHeight="1">
      <c r="A17" s="25">
        <f t="shared" si="0"/>
        <v>9</v>
      </c>
      <c r="B17" s="36" t="s">
        <v>59</v>
      </c>
      <c r="C17" s="30" t="s">
        <v>4</v>
      </c>
      <c r="D17" s="40">
        <v>302338.68763491657</v>
      </c>
      <c r="E17" s="88"/>
      <c r="F17" s="35">
        <v>41853.839322064</v>
      </c>
      <c r="G17" s="40">
        <v>344192.5269569806</v>
      </c>
      <c r="H17" s="41">
        <v>2034.13</v>
      </c>
      <c r="I17" s="51">
        <v>27764.28</v>
      </c>
      <c r="J17" s="40">
        <v>3220.4</v>
      </c>
      <c r="K17" s="35">
        <v>30984.68</v>
      </c>
      <c r="L17" s="51">
        <v>27764.28</v>
      </c>
      <c r="M17" s="40">
        <v>2846.8</v>
      </c>
      <c r="N17" s="42">
        <v>30611.079999999998</v>
      </c>
      <c r="O17" s="51">
        <v>27819.89</v>
      </c>
      <c r="P17" s="41">
        <v>1300.91</v>
      </c>
      <c r="Q17" s="47">
        <v>29120.8</v>
      </c>
      <c r="R17" s="61">
        <v>92750.69</v>
      </c>
      <c r="S17" s="47">
        <v>27770.69</v>
      </c>
      <c r="T17" s="66"/>
      <c r="U17" s="47">
        <v>27770.69</v>
      </c>
      <c r="V17" s="51">
        <v>27492.99</v>
      </c>
      <c r="W17" s="40">
        <v>913.82</v>
      </c>
      <c r="X17" s="70">
        <v>28406.81</v>
      </c>
      <c r="Y17" s="76">
        <v>27488.7</v>
      </c>
      <c r="Z17" s="68">
        <v>1031.56</v>
      </c>
      <c r="AA17" s="53">
        <v>28520.260000000002</v>
      </c>
      <c r="AB17" s="83">
        <v>84697.76000000001</v>
      </c>
      <c r="AC17" s="76">
        <v>27622.03</v>
      </c>
      <c r="AD17" s="70">
        <v>610.26</v>
      </c>
      <c r="AE17" s="75">
        <v>28232.289999999997</v>
      </c>
      <c r="AF17" s="76">
        <v>27658.33</v>
      </c>
      <c r="AG17" s="89">
        <v>161.09</v>
      </c>
      <c r="AH17" s="53">
        <v>27819.420000000002</v>
      </c>
      <c r="AI17" s="53">
        <v>27752.03904210213</v>
      </c>
      <c r="AJ17" s="82"/>
      <c r="AK17" s="53"/>
      <c r="AL17" s="83">
        <v>83803.74904210214</v>
      </c>
      <c r="AM17" s="53">
        <v>27750.126961900536</v>
      </c>
      <c r="AN17" s="82">
        <v>3572.64</v>
      </c>
      <c r="AO17" s="109">
        <v>31322.766961900536</v>
      </c>
      <c r="AP17" s="53">
        <v>6668.18081545695</v>
      </c>
      <c r="AQ17" s="53">
        <v>25472.71</v>
      </c>
      <c r="AR17" s="109">
        <v>32140.89081545695</v>
      </c>
      <c r="AS17" s="53">
        <v>6668.2</v>
      </c>
      <c r="AT17" s="53">
        <v>12808.489322064</v>
      </c>
      <c r="AU17" s="109">
        <v>19476.689322064</v>
      </c>
      <c r="AV17" s="79">
        <v>82940.34709942149</v>
      </c>
    </row>
    <row r="18" spans="1:48" s="11" customFormat="1" ht="37.5" customHeight="1">
      <c r="A18" s="25">
        <f t="shared" si="0"/>
        <v>10</v>
      </c>
      <c r="B18" s="36" t="s">
        <v>60</v>
      </c>
      <c r="C18" s="30" t="s">
        <v>39</v>
      </c>
      <c r="D18" s="40">
        <v>292177.33045693144</v>
      </c>
      <c r="E18" s="88"/>
      <c r="F18" s="35">
        <v>35133.10972464</v>
      </c>
      <c r="G18" s="40">
        <v>327310.4401815714</v>
      </c>
      <c r="H18" s="41">
        <v>10848.49</v>
      </c>
      <c r="I18" s="51">
        <v>22519.08</v>
      </c>
      <c r="J18" s="40">
        <v>6317.09</v>
      </c>
      <c r="K18" s="35">
        <v>28836.170000000002</v>
      </c>
      <c r="L18" s="51">
        <v>22519.64</v>
      </c>
      <c r="M18" s="40">
        <v>5796.61</v>
      </c>
      <c r="N18" s="42">
        <v>28316.25</v>
      </c>
      <c r="O18" s="51">
        <v>22564.49</v>
      </c>
      <c r="P18" s="41">
        <v>9599.7</v>
      </c>
      <c r="Q18" s="47">
        <v>32164.190000000002</v>
      </c>
      <c r="R18" s="61">
        <v>100165.1</v>
      </c>
      <c r="S18" s="47">
        <v>22535.31</v>
      </c>
      <c r="T18" s="66">
        <v>2383.35</v>
      </c>
      <c r="U18" s="47">
        <v>24918.66</v>
      </c>
      <c r="V18" s="51">
        <v>23076.85</v>
      </c>
      <c r="W18" s="40">
        <v>7850.72</v>
      </c>
      <c r="X18" s="70">
        <v>30927.57</v>
      </c>
      <c r="Y18" s="76">
        <v>23073.38</v>
      </c>
      <c r="Z18" s="68">
        <v>3363.46</v>
      </c>
      <c r="AA18" s="53">
        <v>26436.84</v>
      </c>
      <c r="AB18" s="83">
        <v>82283.06999999999</v>
      </c>
      <c r="AC18" s="76">
        <v>23182.46</v>
      </c>
      <c r="AD18" s="70">
        <v>3448.31</v>
      </c>
      <c r="AE18" s="75">
        <v>26630.77</v>
      </c>
      <c r="AF18" s="76">
        <v>23212.86</v>
      </c>
      <c r="AG18" s="89">
        <v>2110.78</v>
      </c>
      <c r="AH18" s="53">
        <v>25323.64</v>
      </c>
      <c r="AI18" s="53">
        <v>23290.535513666116</v>
      </c>
      <c r="AJ18" s="82"/>
      <c r="AK18" s="53"/>
      <c r="AL18" s="83">
        <v>75244.94551366611</v>
      </c>
      <c r="AM18" s="53">
        <v>23289.550035192646</v>
      </c>
      <c r="AN18" s="82">
        <v>2998.96</v>
      </c>
      <c r="AO18" s="109">
        <v>26288.510035192645</v>
      </c>
      <c r="AP18" s="53">
        <v>5597.332454036319</v>
      </c>
      <c r="AQ18" s="53">
        <v>21382.4</v>
      </c>
      <c r="AR18" s="109">
        <v>26979.73245403632</v>
      </c>
      <c r="AS18" s="53">
        <v>5597.31</v>
      </c>
      <c r="AT18" s="53">
        <v>10751.749724640002</v>
      </c>
      <c r="AU18" s="109">
        <v>16349.059724640003</v>
      </c>
      <c r="AV18" s="79">
        <v>69617.30221386897</v>
      </c>
    </row>
    <row r="19" spans="1:48" s="11" customFormat="1" ht="26.25" customHeight="1">
      <c r="A19" s="25">
        <f t="shared" si="0"/>
        <v>11</v>
      </c>
      <c r="B19" s="36" t="s">
        <v>61</v>
      </c>
      <c r="C19" s="30" t="s">
        <v>13</v>
      </c>
      <c r="D19" s="40">
        <v>353014.5497491579</v>
      </c>
      <c r="E19" s="88"/>
      <c r="F19" s="35">
        <v>50980.583795975006</v>
      </c>
      <c r="G19" s="40">
        <v>403995.13354513294</v>
      </c>
      <c r="H19" s="41">
        <v>354.72</v>
      </c>
      <c r="I19" s="52">
        <v>32431.37</v>
      </c>
      <c r="J19" s="40">
        <v>196.88</v>
      </c>
      <c r="K19" s="35">
        <v>32628.25</v>
      </c>
      <c r="L19" s="52">
        <v>32433.97</v>
      </c>
      <c r="M19" s="40">
        <v>617.4</v>
      </c>
      <c r="N19" s="42">
        <v>33051.37</v>
      </c>
      <c r="O19" s="52">
        <v>32501.32</v>
      </c>
      <c r="P19" s="41">
        <v>578.61</v>
      </c>
      <c r="Q19" s="47">
        <v>33079.93</v>
      </c>
      <c r="R19" s="61">
        <v>99114.26999999999</v>
      </c>
      <c r="S19" s="64">
        <v>32459.31</v>
      </c>
      <c r="T19" s="66">
        <v>551.64</v>
      </c>
      <c r="U19" s="47">
        <v>33010.950000000004</v>
      </c>
      <c r="V19" s="52">
        <v>33469.81</v>
      </c>
      <c r="W19" s="40">
        <v>1285.53</v>
      </c>
      <c r="X19" s="70">
        <v>34755.34</v>
      </c>
      <c r="Y19" s="72">
        <v>33464.81</v>
      </c>
      <c r="Z19" s="68">
        <v>624.18</v>
      </c>
      <c r="AA19" s="53">
        <v>34088.99</v>
      </c>
      <c r="AB19" s="83">
        <v>101855.28</v>
      </c>
      <c r="AC19" s="72">
        <v>33622.19</v>
      </c>
      <c r="AD19" s="70">
        <v>757.74</v>
      </c>
      <c r="AE19" s="75">
        <v>34379.93</v>
      </c>
      <c r="AF19" s="72">
        <v>33666.25</v>
      </c>
      <c r="AG19" s="89">
        <v>206.34</v>
      </c>
      <c r="AH19" s="53">
        <v>33872.59</v>
      </c>
      <c r="AI19" s="53">
        <v>33778.63198719722</v>
      </c>
      <c r="AJ19" s="82"/>
      <c r="AK19" s="53"/>
      <c r="AL19" s="83">
        <v>102031.15198719721</v>
      </c>
      <c r="AM19" s="53">
        <v>33777.3821859733</v>
      </c>
      <c r="AN19" s="82">
        <v>4351.7</v>
      </c>
      <c r="AO19" s="109">
        <v>38129.0821859733</v>
      </c>
      <c r="AP19" s="53">
        <v>8118.232787993718</v>
      </c>
      <c r="AQ19" s="53">
        <v>31027.34</v>
      </c>
      <c r="AR19" s="109">
        <v>39145.57278799372</v>
      </c>
      <c r="AS19" s="53">
        <v>8118.26</v>
      </c>
      <c r="AT19" s="53">
        <v>15601.543795975009</v>
      </c>
      <c r="AU19" s="109">
        <v>23719.803795975007</v>
      </c>
      <c r="AV19" s="79">
        <v>100994.45876994202</v>
      </c>
    </row>
    <row r="20" spans="1:48" s="11" customFormat="1" ht="26.25" customHeight="1">
      <c r="A20" s="25">
        <f t="shared" si="0"/>
        <v>12</v>
      </c>
      <c r="B20" s="36" t="s">
        <v>62</v>
      </c>
      <c r="C20" s="30" t="s">
        <v>6</v>
      </c>
      <c r="D20" s="40">
        <v>173075.89139448854</v>
      </c>
      <c r="E20" s="88"/>
      <c r="F20" s="35">
        <v>25060.697204169002</v>
      </c>
      <c r="G20" s="40">
        <v>198136.58859865754</v>
      </c>
      <c r="H20" s="41">
        <v>0</v>
      </c>
      <c r="I20" s="51">
        <v>15724.67</v>
      </c>
      <c r="J20" s="40">
        <v>93.68</v>
      </c>
      <c r="K20" s="35">
        <v>15818.35</v>
      </c>
      <c r="L20" s="51">
        <v>15727.3</v>
      </c>
      <c r="M20" s="40">
        <v>904.76</v>
      </c>
      <c r="N20" s="42">
        <v>16632.059999999998</v>
      </c>
      <c r="O20" s="51">
        <v>15757.52</v>
      </c>
      <c r="P20" s="41">
        <v>608.01</v>
      </c>
      <c r="Q20" s="47">
        <v>16365.53</v>
      </c>
      <c r="R20" s="61">
        <v>48815.939999999995</v>
      </c>
      <c r="S20" s="47">
        <v>15737.08</v>
      </c>
      <c r="T20" s="66">
        <v>132.05</v>
      </c>
      <c r="U20" s="47">
        <v>15869.13</v>
      </c>
      <c r="V20" s="51">
        <v>16469.03</v>
      </c>
      <c r="W20" s="40">
        <v>507.86</v>
      </c>
      <c r="X20" s="70">
        <v>16976.89</v>
      </c>
      <c r="Y20" s="76">
        <v>16466.61</v>
      </c>
      <c r="Z20" s="68">
        <v>422.3</v>
      </c>
      <c r="AA20" s="53">
        <v>16888.91</v>
      </c>
      <c r="AB20" s="83">
        <v>49734.92999999999</v>
      </c>
      <c r="AC20" s="76">
        <v>16543.2</v>
      </c>
      <c r="AD20" s="70">
        <v>215.1</v>
      </c>
      <c r="AE20" s="75">
        <v>16758.3</v>
      </c>
      <c r="AF20" s="76">
        <v>16538.05</v>
      </c>
      <c r="AG20" s="89">
        <v>0</v>
      </c>
      <c r="AH20" s="53">
        <v>16538.05</v>
      </c>
      <c r="AI20" s="53">
        <v>16619.867236068076</v>
      </c>
      <c r="AJ20" s="82"/>
      <c r="AK20" s="53"/>
      <c r="AL20" s="83">
        <v>49916.21723606807</v>
      </c>
      <c r="AM20" s="53">
        <v>16619.40174774157</v>
      </c>
      <c r="AN20" s="82">
        <v>2139.18</v>
      </c>
      <c r="AO20" s="109">
        <v>18758.58174774157</v>
      </c>
      <c r="AP20" s="53">
        <v>3994.701205339492</v>
      </c>
      <c r="AQ20" s="53">
        <v>15252.22</v>
      </c>
      <c r="AR20" s="109">
        <v>19246.92120533949</v>
      </c>
      <c r="AS20" s="53">
        <v>3994.69</v>
      </c>
      <c r="AT20" s="53">
        <v>7669.297204169003</v>
      </c>
      <c r="AU20" s="109">
        <v>11663.987204169003</v>
      </c>
      <c r="AV20" s="79">
        <v>49669.49015725006</v>
      </c>
    </row>
    <row r="21" spans="1:48" s="48" customFormat="1" ht="32.25" customHeight="1">
      <c r="A21" s="49">
        <f t="shared" si="0"/>
        <v>13</v>
      </c>
      <c r="B21" s="36" t="s">
        <v>63</v>
      </c>
      <c r="C21" s="50" t="s">
        <v>7</v>
      </c>
      <c r="D21" s="40">
        <v>261680.91322379443</v>
      </c>
      <c r="E21" s="88"/>
      <c r="F21" s="35">
        <v>37870.570491098006</v>
      </c>
      <c r="G21" s="40">
        <v>299551.4837148924</v>
      </c>
      <c r="H21" s="41">
        <v>0</v>
      </c>
      <c r="I21" s="51">
        <v>24816.95</v>
      </c>
      <c r="J21" s="40">
        <v>0</v>
      </c>
      <c r="K21" s="73">
        <v>24816.95</v>
      </c>
      <c r="L21" s="51">
        <v>24878.9</v>
      </c>
      <c r="M21" s="40">
        <v>0</v>
      </c>
      <c r="N21" s="42">
        <v>24878.9</v>
      </c>
      <c r="O21" s="51">
        <v>24944.76</v>
      </c>
      <c r="P21" s="41">
        <v>0</v>
      </c>
      <c r="Q21" s="47">
        <v>24944.76</v>
      </c>
      <c r="R21" s="54">
        <v>74640.61</v>
      </c>
      <c r="S21" s="47">
        <v>24897.78</v>
      </c>
      <c r="T21" s="66"/>
      <c r="U21" s="47">
        <v>24897.78</v>
      </c>
      <c r="V21" s="51">
        <v>25029.88</v>
      </c>
      <c r="W21" s="40"/>
      <c r="X21" s="70">
        <v>25029.88</v>
      </c>
      <c r="Y21" s="76">
        <v>25059.98</v>
      </c>
      <c r="Z21" s="68">
        <v>0</v>
      </c>
      <c r="AA21" s="77">
        <v>25059.98</v>
      </c>
      <c r="AB21" s="41">
        <v>74987.64</v>
      </c>
      <c r="AC21" s="76">
        <v>25176.51</v>
      </c>
      <c r="AD21" s="70"/>
      <c r="AE21" s="75">
        <v>25176.51</v>
      </c>
      <c r="AF21" s="75">
        <v>25018.98</v>
      </c>
      <c r="AG21" s="89">
        <v>0</v>
      </c>
      <c r="AH21" s="53">
        <v>25018.98</v>
      </c>
      <c r="AI21" s="53">
        <v>24980.890007986334</v>
      </c>
      <c r="AJ21" s="82"/>
      <c r="AK21" s="53"/>
      <c r="AL21" s="83">
        <v>75176.38000798633</v>
      </c>
      <c r="AM21" s="53">
        <v>24714.81</v>
      </c>
      <c r="AN21" s="82">
        <v>3232.63</v>
      </c>
      <c r="AO21" s="109">
        <v>27947.440000000002</v>
      </c>
      <c r="AP21" s="77">
        <v>6080.734761952555</v>
      </c>
      <c r="AQ21" s="53">
        <v>23048.45</v>
      </c>
      <c r="AR21" s="109">
        <v>29129.184761952558</v>
      </c>
      <c r="AS21" s="77">
        <v>6080.75</v>
      </c>
      <c r="AT21" s="53">
        <v>11589.490491098008</v>
      </c>
      <c r="AU21" s="109">
        <v>17670.240491098008</v>
      </c>
      <c r="AV21" s="79">
        <v>74746.86525305056</v>
      </c>
    </row>
    <row r="22" spans="1:48" s="12" customFormat="1" ht="26.25" customHeight="1">
      <c r="A22" s="25">
        <f t="shared" si="0"/>
        <v>14</v>
      </c>
      <c r="B22" s="36" t="s">
        <v>46</v>
      </c>
      <c r="C22" s="32" t="s">
        <v>47</v>
      </c>
      <c r="D22" s="40">
        <v>328811.01714913244</v>
      </c>
      <c r="E22" s="88"/>
      <c r="F22" s="35">
        <v>48068.948869345</v>
      </c>
      <c r="G22" s="40">
        <v>376879.96601847745</v>
      </c>
      <c r="H22" s="41">
        <v>3723.81</v>
      </c>
      <c r="I22" s="51">
        <v>26611.51</v>
      </c>
      <c r="J22" s="40">
        <v>3017.79</v>
      </c>
      <c r="K22" s="35">
        <v>29629.3</v>
      </c>
      <c r="L22" s="51">
        <v>26612.37</v>
      </c>
      <c r="M22" s="40">
        <v>1505.25</v>
      </c>
      <c r="N22" s="42">
        <v>28117.62</v>
      </c>
      <c r="O22" s="51">
        <v>26666.18</v>
      </c>
      <c r="P22" s="41">
        <v>380.23</v>
      </c>
      <c r="Q22" s="47">
        <v>27046.41</v>
      </c>
      <c r="R22" s="61">
        <v>88517.14</v>
      </c>
      <c r="S22" s="47">
        <v>26631.66</v>
      </c>
      <c r="T22" s="67">
        <v>1032.11</v>
      </c>
      <c r="U22" s="47">
        <v>27663.77</v>
      </c>
      <c r="V22" s="51">
        <v>31560.86</v>
      </c>
      <c r="W22" s="54">
        <v>2156.6</v>
      </c>
      <c r="X22" s="70">
        <v>33717.46</v>
      </c>
      <c r="Y22" s="76">
        <v>31556.75</v>
      </c>
      <c r="Z22" s="68">
        <v>1483.1</v>
      </c>
      <c r="AA22" s="53">
        <v>33039.85</v>
      </c>
      <c r="AB22" s="83">
        <v>94421.07999999999</v>
      </c>
      <c r="AC22" s="76">
        <v>31690.76</v>
      </c>
      <c r="AD22" s="80">
        <v>1855.71</v>
      </c>
      <c r="AE22" s="75">
        <v>33546.47</v>
      </c>
      <c r="AF22" s="76">
        <v>31731.97</v>
      </c>
      <c r="AG22" s="89">
        <v>1613.54</v>
      </c>
      <c r="AH22" s="53">
        <v>33345.51</v>
      </c>
      <c r="AI22" s="53">
        <v>31832.97127674173</v>
      </c>
      <c r="AJ22" s="82"/>
      <c r="AK22" s="53"/>
      <c r="AL22" s="83">
        <v>98724.95127674175</v>
      </c>
      <c r="AM22" s="53">
        <v>31834.937658979106</v>
      </c>
      <c r="AN22" s="82">
        <v>4103.17</v>
      </c>
      <c r="AO22" s="109">
        <v>35938.107658979105</v>
      </c>
      <c r="AP22" s="53">
        <v>7656.454106705845</v>
      </c>
      <c r="AQ22" s="53">
        <v>29255.29</v>
      </c>
      <c r="AR22" s="109">
        <v>36911.744106705846</v>
      </c>
      <c r="AS22" s="53">
        <v>7656.43</v>
      </c>
      <c r="AT22" s="53">
        <v>14710.488869344998</v>
      </c>
      <c r="AU22" s="109">
        <v>22366.918869344998</v>
      </c>
      <c r="AV22" s="79">
        <v>95216.77063502996</v>
      </c>
    </row>
    <row r="23" spans="1:48" s="48" customFormat="1" ht="26.25" customHeight="1">
      <c r="A23" s="49">
        <f t="shared" si="0"/>
        <v>15</v>
      </c>
      <c r="B23" s="36" t="s">
        <v>64</v>
      </c>
      <c r="C23" s="50" t="s">
        <v>8</v>
      </c>
      <c r="D23" s="40">
        <v>689313.2039241804</v>
      </c>
      <c r="E23" s="88"/>
      <c r="F23" s="35">
        <v>54540.27923248</v>
      </c>
      <c r="G23" s="40">
        <v>743853.4831566603</v>
      </c>
      <c r="H23" s="41">
        <v>23852.82</v>
      </c>
      <c r="I23" s="51">
        <v>28099.05</v>
      </c>
      <c r="J23" s="40">
        <v>44366</v>
      </c>
      <c r="K23" s="35">
        <v>72465.05</v>
      </c>
      <c r="L23" s="51">
        <v>28100.25</v>
      </c>
      <c r="M23" s="40">
        <v>55049.64</v>
      </c>
      <c r="N23" s="42">
        <v>83149.89</v>
      </c>
      <c r="O23" s="51">
        <v>28159.59</v>
      </c>
      <c r="P23" s="41">
        <v>55317.65</v>
      </c>
      <c r="Q23" s="47">
        <v>83477.24</v>
      </c>
      <c r="R23" s="61">
        <v>262945</v>
      </c>
      <c r="S23" s="47">
        <v>28123.13</v>
      </c>
      <c r="T23" s="66">
        <v>10938.94</v>
      </c>
      <c r="U23" s="47">
        <v>39062.07</v>
      </c>
      <c r="V23" s="51">
        <v>35792.62</v>
      </c>
      <c r="W23" s="40">
        <v>45504.16</v>
      </c>
      <c r="X23" s="70">
        <v>81296.78</v>
      </c>
      <c r="Y23" s="76">
        <v>35788.29</v>
      </c>
      <c r="Z23" s="68">
        <v>36748.03</v>
      </c>
      <c r="AA23" s="53">
        <v>72536.32</v>
      </c>
      <c r="AB23" s="83">
        <v>192895.17</v>
      </c>
      <c r="AC23" s="76">
        <v>35932.72</v>
      </c>
      <c r="AD23" s="70">
        <v>36527.38</v>
      </c>
      <c r="AE23" s="75">
        <v>72460.1</v>
      </c>
      <c r="AF23" s="76">
        <v>35979.28</v>
      </c>
      <c r="AG23" s="89">
        <v>35479.92</v>
      </c>
      <c r="AH23" s="53">
        <v>71459.2</v>
      </c>
      <c r="AI23" s="53">
        <v>36091.22540139742</v>
      </c>
      <c r="AJ23" s="82"/>
      <c r="AK23" s="53"/>
      <c r="AL23" s="83">
        <v>180010.5254013974</v>
      </c>
      <c r="AM23" s="53">
        <v>36095.10158710501</v>
      </c>
      <c r="AN23" s="82">
        <v>4655.56</v>
      </c>
      <c r="AO23" s="109">
        <v>40750.66158710501</v>
      </c>
      <c r="AP23" s="53">
        <v>8683.703467838986</v>
      </c>
      <c r="AQ23" s="53">
        <v>33193.81</v>
      </c>
      <c r="AR23" s="109">
        <v>41877.51346783899</v>
      </c>
      <c r="AS23" s="53">
        <v>8683.69</v>
      </c>
      <c r="AT23" s="53">
        <v>16690.909232480008</v>
      </c>
      <c r="AU23" s="109">
        <v>25374.59923248001</v>
      </c>
      <c r="AV23" s="79">
        <v>108002.77428742402</v>
      </c>
    </row>
    <row r="24" spans="1:48" s="11" customFormat="1" ht="27" customHeight="1">
      <c r="A24" s="25">
        <f t="shared" si="0"/>
        <v>16</v>
      </c>
      <c r="B24" s="36" t="s">
        <v>72</v>
      </c>
      <c r="C24" s="30" t="s">
        <v>14</v>
      </c>
      <c r="D24" s="40">
        <v>198820.84066063064</v>
      </c>
      <c r="E24" s="88"/>
      <c r="F24" s="35">
        <v>29832.914545915002</v>
      </c>
      <c r="G24" s="40">
        <v>228653.75520654564</v>
      </c>
      <c r="H24" s="41">
        <v>0</v>
      </c>
      <c r="I24" s="51">
        <v>17813.67</v>
      </c>
      <c r="J24" s="40">
        <v>25.22</v>
      </c>
      <c r="K24" s="35">
        <v>17838.89</v>
      </c>
      <c r="L24" s="51">
        <v>17816.28</v>
      </c>
      <c r="M24" s="40">
        <v>0</v>
      </c>
      <c r="N24" s="42">
        <v>17816.28</v>
      </c>
      <c r="O24" s="51">
        <v>17782.46</v>
      </c>
      <c r="P24" s="41">
        <v>0</v>
      </c>
      <c r="Q24" s="47">
        <v>17782.46</v>
      </c>
      <c r="R24" s="61">
        <v>53437.63</v>
      </c>
      <c r="S24" s="47">
        <v>17823.94</v>
      </c>
      <c r="T24" s="66"/>
      <c r="U24" s="47">
        <v>17823.94</v>
      </c>
      <c r="V24" s="51">
        <v>19554.05</v>
      </c>
      <c r="W24" s="40"/>
      <c r="X24" s="70">
        <v>19554.05</v>
      </c>
      <c r="Y24" s="76">
        <v>19589.38</v>
      </c>
      <c r="Z24" s="68">
        <v>0</v>
      </c>
      <c r="AA24" s="53">
        <v>19589.38</v>
      </c>
      <c r="AB24" s="83">
        <v>56967.369999999995</v>
      </c>
      <c r="AC24" s="76">
        <v>19682.5</v>
      </c>
      <c r="AD24" s="70"/>
      <c r="AE24" s="75">
        <v>19682.5</v>
      </c>
      <c r="AF24" s="76">
        <v>19674.65</v>
      </c>
      <c r="AG24" s="89">
        <v>0</v>
      </c>
      <c r="AH24" s="53">
        <v>19674.65</v>
      </c>
      <c r="AI24" s="53">
        <v>19774.86033645823</v>
      </c>
      <c r="AJ24" s="82"/>
      <c r="AK24" s="53"/>
      <c r="AL24" s="83">
        <v>59132.01033645823</v>
      </c>
      <c r="AM24" s="53">
        <v>19775.039308267314</v>
      </c>
      <c r="AN24" s="82">
        <v>2546.54</v>
      </c>
      <c r="AO24" s="109">
        <v>22321.579308267315</v>
      </c>
      <c r="AP24" s="53">
        <v>4754.395507952562</v>
      </c>
      <c r="AQ24" s="53">
        <v>18156.64</v>
      </c>
      <c r="AR24" s="109">
        <v>22911.03550795256</v>
      </c>
      <c r="AS24" s="53">
        <v>4754.36</v>
      </c>
      <c r="AT24" s="53">
        <v>9129.734545915002</v>
      </c>
      <c r="AU24" s="109">
        <v>13884.094545915003</v>
      </c>
      <c r="AV24" s="79">
        <v>59116.70936213488</v>
      </c>
    </row>
    <row r="25" spans="1:48" s="11" customFormat="1" ht="26.25" customHeight="1">
      <c r="A25" s="25">
        <f t="shared" si="0"/>
        <v>17</v>
      </c>
      <c r="B25" s="36" t="s">
        <v>65</v>
      </c>
      <c r="C25" s="33" t="s">
        <v>9</v>
      </c>
      <c r="D25" s="40">
        <v>343628.8199662843</v>
      </c>
      <c r="E25" s="88"/>
      <c r="F25" s="35">
        <v>36648.121891920004</v>
      </c>
      <c r="G25" s="40">
        <v>380276.9418582043</v>
      </c>
      <c r="H25" s="41">
        <v>0</v>
      </c>
      <c r="I25" s="51">
        <v>24241.88</v>
      </c>
      <c r="J25" s="40">
        <v>11485</v>
      </c>
      <c r="K25" s="35">
        <v>35726.880000000005</v>
      </c>
      <c r="L25" s="51">
        <v>24241.88</v>
      </c>
      <c r="M25" s="40">
        <v>10509.06</v>
      </c>
      <c r="N25" s="42">
        <v>34750.94</v>
      </c>
      <c r="O25" s="51">
        <v>24290.93</v>
      </c>
      <c r="P25" s="41">
        <v>16247.26</v>
      </c>
      <c r="Q25" s="47">
        <v>40538.19</v>
      </c>
      <c r="R25" s="61">
        <v>111016.01000000001</v>
      </c>
      <c r="S25" s="47">
        <v>24259.29</v>
      </c>
      <c r="T25" s="66"/>
      <c r="U25" s="47">
        <v>24259.29</v>
      </c>
      <c r="V25" s="51">
        <v>24070.77</v>
      </c>
      <c r="W25" s="40">
        <v>17577.05</v>
      </c>
      <c r="X25" s="70">
        <v>41647.82</v>
      </c>
      <c r="Y25" s="76">
        <v>24067.03</v>
      </c>
      <c r="Z25" s="68">
        <v>12328.23</v>
      </c>
      <c r="AA25" s="53">
        <v>36395.259999999995</v>
      </c>
      <c r="AB25" s="83">
        <v>102302.37</v>
      </c>
      <c r="AC25" s="76">
        <v>24183.54</v>
      </c>
      <c r="AD25" s="70">
        <v>12333.13</v>
      </c>
      <c r="AE25" s="75">
        <v>36516.67</v>
      </c>
      <c r="AF25" s="76">
        <v>24215.31</v>
      </c>
      <c r="AG25" s="89">
        <v>9309.19</v>
      </c>
      <c r="AH25" s="53">
        <v>33524.5</v>
      </c>
      <c r="AI25" s="53">
        <v>24297.274180540713</v>
      </c>
      <c r="AJ25" s="82"/>
      <c r="AK25" s="53"/>
      <c r="AL25" s="83">
        <v>94338.44418054071</v>
      </c>
      <c r="AM25" s="53">
        <v>24295.650251287192</v>
      </c>
      <c r="AN25" s="82">
        <v>3128.28</v>
      </c>
      <c r="AO25" s="109">
        <v>27423.93025128719</v>
      </c>
      <c r="AP25" s="53">
        <v>5838.172767228238</v>
      </c>
      <c r="AQ25" s="53">
        <v>22304.45</v>
      </c>
      <c r="AR25" s="109">
        <v>28142.62276722824</v>
      </c>
      <c r="AS25" s="53">
        <v>5838.17</v>
      </c>
      <c r="AT25" s="53">
        <v>11215.391891920004</v>
      </c>
      <c r="AU25" s="109">
        <v>17053.561891920006</v>
      </c>
      <c r="AV25" s="79">
        <v>72620.11491043544</v>
      </c>
    </row>
    <row r="26" spans="1:48" s="38" customFormat="1" ht="26.25" customHeight="1">
      <c r="A26" s="25"/>
      <c r="B26" s="36" t="s">
        <v>24</v>
      </c>
      <c r="C26" s="37" t="s">
        <v>25</v>
      </c>
      <c r="D26" s="40">
        <v>45506.090000000004</v>
      </c>
      <c r="E26" s="88"/>
      <c r="F26" s="35">
        <v>0</v>
      </c>
      <c r="G26" s="40">
        <v>45506.090000000004</v>
      </c>
      <c r="H26" s="41">
        <v>0</v>
      </c>
      <c r="I26" s="51">
        <v>10958.96</v>
      </c>
      <c r="J26" s="40">
        <v>444.63</v>
      </c>
      <c r="K26" s="35">
        <v>11403.589999999998</v>
      </c>
      <c r="L26" s="51">
        <v>10960.36</v>
      </c>
      <c r="M26" s="40">
        <v>277.32</v>
      </c>
      <c r="N26" s="42">
        <v>11237.68</v>
      </c>
      <c r="O26" s="55">
        <v>10980.58</v>
      </c>
      <c r="P26" s="41">
        <v>790.6</v>
      </c>
      <c r="Q26" s="47">
        <v>11771.18</v>
      </c>
      <c r="R26" s="61">
        <v>34412.45</v>
      </c>
      <c r="S26" s="65">
        <v>10966.38</v>
      </c>
      <c r="T26" s="67">
        <v>127.26</v>
      </c>
      <c r="U26" s="47">
        <v>11093.64</v>
      </c>
      <c r="V26" s="55">
        <v>0</v>
      </c>
      <c r="W26" s="54"/>
      <c r="X26" s="70">
        <v>0</v>
      </c>
      <c r="Y26" s="75">
        <v>0</v>
      </c>
      <c r="Z26" s="68">
        <v>0</v>
      </c>
      <c r="AA26" s="53">
        <v>0</v>
      </c>
      <c r="AB26" s="83">
        <v>11093.64</v>
      </c>
      <c r="AC26" s="75">
        <v>0</v>
      </c>
      <c r="AD26" s="80"/>
      <c r="AE26" s="75">
        <v>0</v>
      </c>
      <c r="AF26" s="75">
        <v>0</v>
      </c>
      <c r="AG26" s="89">
        <v>0</v>
      </c>
      <c r="AH26" s="53">
        <v>0</v>
      </c>
      <c r="AI26" s="53">
        <v>0</v>
      </c>
      <c r="AJ26" s="81"/>
      <c r="AK26" s="53"/>
      <c r="AL26" s="83">
        <v>0</v>
      </c>
      <c r="AM26" s="53">
        <v>0</v>
      </c>
      <c r="AN26" s="82">
        <v>0</v>
      </c>
      <c r="AO26" s="109">
        <v>0</v>
      </c>
      <c r="AP26" s="53">
        <v>0</v>
      </c>
      <c r="AQ26" s="53">
        <v>0</v>
      </c>
      <c r="AR26" s="109">
        <v>0</v>
      </c>
      <c r="AS26" s="53">
        <v>0</v>
      </c>
      <c r="AT26" s="53">
        <v>0</v>
      </c>
      <c r="AU26" s="109">
        <v>0</v>
      </c>
      <c r="AV26" s="79">
        <v>0</v>
      </c>
    </row>
    <row r="27" spans="1:48" s="11" customFormat="1" ht="26.25" customHeight="1">
      <c r="A27" s="25">
        <v>18</v>
      </c>
      <c r="B27" s="36" t="s">
        <v>66</v>
      </c>
      <c r="C27" s="33" t="s">
        <v>11</v>
      </c>
      <c r="D27" s="40">
        <v>164560.33002689722</v>
      </c>
      <c r="E27" s="88"/>
      <c r="F27" s="35">
        <v>25477.698216491997</v>
      </c>
      <c r="G27" s="40">
        <v>190038.0282433892</v>
      </c>
      <c r="H27" s="41">
        <v>0</v>
      </c>
      <c r="I27" s="51">
        <v>14138.52</v>
      </c>
      <c r="J27" s="40">
        <v>0</v>
      </c>
      <c r="K27" s="35">
        <v>14138.52</v>
      </c>
      <c r="L27" s="51">
        <v>14118.61</v>
      </c>
      <c r="M27" s="40">
        <v>0</v>
      </c>
      <c r="N27" s="42">
        <v>14118.61</v>
      </c>
      <c r="O27" s="51">
        <v>14143.58</v>
      </c>
      <c r="P27" s="41">
        <v>0</v>
      </c>
      <c r="Q27" s="47">
        <v>14143.58</v>
      </c>
      <c r="R27" s="61">
        <v>42400.71</v>
      </c>
      <c r="S27" s="47">
        <v>14147.88</v>
      </c>
      <c r="T27" s="66"/>
      <c r="U27" s="47">
        <v>14147.88</v>
      </c>
      <c r="V27" s="51">
        <v>17250.56</v>
      </c>
      <c r="W27" s="40"/>
      <c r="X27" s="70">
        <v>17250.56</v>
      </c>
      <c r="Y27" s="75">
        <v>16393.16</v>
      </c>
      <c r="Z27" s="68">
        <v>0</v>
      </c>
      <c r="AA27" s="53">
        <v>16393.16</v>
      </c>
      <c r="AB27" s="83">
        <v>47791.600000000006</v>
      </c>
      <c r="AC27" s="76">
        <v>16480.46</v>
      </c>
      <c r="AD27" s="70"/>
      <c r="AE27" s="75">
        <v>16480.46</v>
      </c>
      <c r="AF27" s="76">
        <v>16394.43</v>
      </c>
      <c r="AG27" s="89">
        <v>0</v>
      </c>
      <c r="AH27" s="53">
        <v>16394.43</v>
      </c>
      <c r="AI27" s="53">
        <v>16556.84253203817</v>
      </c>
      <c r="AJ27" s="82"/>
      <c r="AK27" s="53"/>
      <c r="AL27" s="83">
        <v>49431.732532038164</v>
      </c>
      <c r="AM27" s="53">
        <v>16557.33065553816</v>
      </c>
      <c r="AN27" s="82">
        <v>2174.78</v>
      </c>
      <c r="AO27" s="109">
        <v>18732.11065553816</v>
      </c>
      <c r="AP27" s="53">
        <v>4189.466381950435</v>
      </c>
      <c r="AQ27" s="53">
        <v>15506.27</v>
      </c>
      <c r="AR27" s="109">
        <v>19695.736381950435</v>
      </c>
      <c r="AS27" s="53">
        <v>4189.47</v>
      </c>
      <c r="AT27" s="53">
        <v>7796.648216491998</v>
      </c>
      <c r="AU27" s="109">
        <v>11986.118216492</v>
      </c>
      <c r="AV27" s="79">
        <v>50413.9652539806</v>
      </c>
    </row>
    <row r="28" spans="1:48" s="11" customFormat="1" ht="26.25" customHeight="1">
      <c r="A28" s="25">
        <f t="shared" si="0"/>
        <v>19</v>
      </c>
      <c r="B28" s="36" t="s">
        <v>67</v>
      </c>
      <c r="C28" s="33" t="s">
        <v>23</v>
      </c>
      <c r="D28" s="40">
        <v>349090.81350188603</v>
      </c>
      <c r="E28" s="88"/>
      <c r="F28" s="35">
        <v>45339.573349235</v>
      </c>
      <c r="G28" s="40">
        <v>394430.38685112103</v>
      </c>
      <c r="H28" s="41">
        <v>2245.17</v>
      </c>
      <c r="I28" s="51">
        <v>32407.12</v>
      </c>
      <c r="J28" s="40">
        <v>4169.09</v>
      </c>
      <c r="K28" s="35">
        <v>36576.21</v>
      </c>
      <c r="L28" s="51">
        <v>32407.45</v>
      </c>
      <c r="M28" s="40">
        <v>2872.17</v>
      </c>
      <c r="N28" s="42">
        <v>35279.62</v>
      </c>
      <c r="O28" s="51">
        <v>32472.49</v>
      </c>
      <c r="P28" s="41">
        <v>3772.58</v>
      </c>
      <c r="Q28" s="47">
        <v>36245.07</v>
      </c>
      <c r="R28" s="61">
        <v>110346.07</v>
      </c>
      <c r="S28" s="47">
        <v>32430.47</v>
      </c>
      <c r="T28" s="66">
        <v>1038.98</v>
      </c>
      <c r="U28" s="47">
        <v>33469.450000000004</v>
      </c>
      <c r="V28" s="51">
        <v>29779.38</v>
      </c>
      <c r="W28" s="40">
        <v>2500.06</v>
      </c>
      <c r="X28" s="70">
        <v>32279.440000000002</v>
      </c>
      <c r="Y28" s="76">
        <v>29774.38</v>
      </c>
      <c r="Z28" s="68">
        <v>3818.39</v>
      </c>
      <c r="AA28" s="53">
        <v>33592.770000000004</v>
      </c>
      <c r="AB28" s="83">
        <v>99341.66000000002</v>
      </c>
      <c r="AC28" s="76">
        <v>29927.27</v>
      </c>
      <c r="AD28" s="70">
        <v>3448.81</v>
      </c>
      <c r="AE28" s="75">
        <v>33376.08</v>
      </c>
      <c r="AF28" s="76">
        <v>29966.79</v>
      </c>
      <c r="AG28" s="89">
        <v>1477.72</v>
      </c>
      <c r="AH28" s="53">
        <v>31444.510000000002</v>
      </c>
      <c r="AI28" s="53">
        <v>30071.21493543836</v>
      </c>
      <c r="AJ28" s="82"/>
      <c r="AK28" s="53"/>
      <c r="AL28" s="83">
        <v>94891.80493543835</v>
      </c>
      <c r="AM28" s="53">
        <v>30067.292976198878</v>
      </c>
      <c r="AN28" s="82">
        <v>3870.19</v>
      </c>
      <c r="AO28" s="109">
        <v>33937.48297619888</v>
      </c>
      <c r="AP28" s="53">
        <v>7221.992795124397</v>
      </c>
      <c r="AQ28" s="53">
        <v>27594.16</v>
      </c>
      <c r="AR28" s="109">
        <v>34816.1527951244</v>
      </c>
      <c r="AS28" s="53">
        <v>7222</v>
      </c>
      <c r="AT28" s="53">
        <v>13875.223349234995</v>
      </c>
      <c r="AU28" s="109">
        <v>21097.223349234995</v>
      </c>
      <c r="AV28" s="79">
        <v>89850.85912055828</v>
      </c>
    </row>
    <row r="29" spans="1:48" s="38" customFormat="1" ht="26.25" customHeight="1">
      <c r="A29" s="25">
        <f t="shared" si="0"/>
        <v>20</v>
      </c>
      <c r="B29" s="36" t="s">
        <v>68</v>
      </c>
      <c r="C29" s="37" t="s">
        <v>10</v>
      </c>
      <c r="D29" s="40">
        <v>689276.0578547268</v>
      </c>
      <c r="E29" s="88"/>
      <c r="F29" s="35">
        <v>58462.555449962005</v>
      </c>
      <c r="G29" s="40">
        <v>747738.6133046888</v>
      </c>
      <c r="H29" s="41">
        <v>7618.57</v>
      </c>
      <c r="I29" s="51">
        <v>59487.81</v>
      </c>
      <c r="J29" s="40">
        <v>21638.23</v>
      </c>
      <c r="K29" s="35">
        <v>81126.04</v>
      </c>
      <c r="L29" s="51">
        <v>60988.15</v>
      </c>
      <c r="M29" s="40">
        <v>29732.61</v>
      </c>
      <c r="N29" s="42">
        <v>90720.76000000001</v>
      </c>
      <c r="O29" s="51">
        <v>58110.07</v>
      </c>
      <c r="P29" s="41">
        <v>21601.65</v>
      </c>
      <c r="Q29" s="47">
        <v>79711.72</v>
      </c>
      <c r="R29" s="61">
        <v>259177.09</v>
      </c>
      <c r="S29" s="47">
        <v>59533.22</v>
      </c>
      <c r="T29" s="67">
        <v>17636.34</v>
      </c>
      <c r="U29" s="47">
        <v>77169.56</v>
      </c>
      <c r="V29" s="51">
        <v>39016.17</v>
      </c>
      <c r="W29" s="54">
        <v>33506.04</v>
      </c>
      <c r="X29" s="70">
        <v>72522.20999999999</v>
      </c>
      <c r="Y29" s="76">
        <v>39007</v>
      </c>
      <c r="Z29" s="68">
        <v>26858.13</v>
      </c>
      <c r="AA29" s="53">
        <v>65865.13</v>
      </c>
      <c r="AB29" s="83">
        <v>215556.9</v>
      </c>
      <c r="AC29" s="76">
        <v>39269.05</v>
      </c>
      <c r="AD29" s="80">
        <v>23535.27</v>
      </c>
      <c r="AE29" s="75">
        <v>62804.32000000001</v>
      </c>
      <c r="AF29" s="76">
        <v>38425.17</v>
      </c>
      <c r="AG29" s="89">
        <v>17252.36</v>
      </c>
      <c r="AH29" s="53">
        <v>55677.53</v>
      </c>
      <c r="AI29" s="53">
        <v>38583.28148544945</v>
      </c>
      <c r="AJ29" s="82"/>
      <c r="AK29" s="53"/>
      <c r="AL29" s="83">
        <v>157065.13148544944</v>
      </c>
      <c r="AM29" s="53">
        <v>38563.47268202532</v>
      </c>
      <c r="AN29" s="82">
        <v>4990.36</v>
      </c>
      <c r="AO29" s="109">
        <v>43553.83268202532</v>
      </c>
      <c r="AP29" s="53">
        <v>9456.731552197278</v>
      </c>
      <c r="AQ29" s="53">
        <v>35580.95</v>
      </c>
      <c r="AR29" s="109">
        <v>45037.681552197275</v>
      </c>
      <c r="AS29" s="53">
        <v>9456.72</v>
      </c>
      <c r="AT29" s="53">
        <v>17891.245449962007</v>
      </c>
      <c r="AU29" s="109">
        <v>27347.96544996201</v>
      </c>
      <c r="AV29" s="79">
        <v>115939.4796841846</v>
      </c>
    </row>
    <row r="30" spans="1:48" s="48" customFormat="1" ht="26.25" customHeight="1">
      <c r="A30" s="25">
        <f t="shared" si="0"/>
        <v>21</v>
      </c>
      <c r="B30" s="36" t="s">
        <v>20</v>
      </c>
      <c r="C30" s="37" t="s">
        <v>18</v>
      </c>
      <c r="D30" s="40">
        <v>498671.4629320495</v>
      </c>
      <c r="E30" s="88">
        <v>1534.74</v>
      </c>
      <c r="F30" s="35">
        <v>57524.56027445001</v>
      </c>
      <c r="G30" s="40">
        <v>554661.2832064995</v>
      </c>
      <c r="H30" s="41">
        <v>16664.7</v>
      </c>
      <c r="I30" s="51">
        <v>34418.87</v>
      </c>
      <c r="J30" s="40">
        <v>14802.03</v>
      </c>
      <c r="K30" s="35">
        <v>49220.9</v>
      </c>
      <c r="L30" s="51">
        <v>34418.87</v>
      </c>
      <c r="M30" s="40">
        <v>13430.83</v>
      </c>
      <c r="N30" s="42">
        <v>47849.700000000004</v>
      </c>
      <c r="O30" s="51">
        <v>34489.02</v>
      </c>
      <c r="P30" s="41">
        <v>22674.71</v>
      </c>
      <c r="Q30" s="47">
        <v>57163.729999999996</v>
      </c>
      <c r="R30" s="61">
        <v>170899.03000000003</v>
      </c>
      <c r="S30" s="47">
        <v>34444.39</v>
      </c>
      <c r="T30" s="66">
        <v>3505.81</v>
      </c>
      <c r="U30" s="47">
        <v>37950.2</v>
      </c>
      <c r="V30" s="51">
        <v>38772.58</v>
      </c>
      <c r="W30" s="40">
        <v>11685.23</v>
      </c>
      <c r="X30" s="70">
        <v>50457.81</v>
      </c>
      <c r="Y30" s="76">
        <v>38767.28</v>
      </c>
      <c r="Z30" s="68">
        <v>12328.7</v>
      </c>
      <c r="AA30" s="53">
        <v>51095.979999999996</v>
      </c>
      <c r="AB30" s="83">
        <v>139503.99</v>
      </c>
      <c r="AC30" s="76">
        <v>38938.16</v>
      </c>
      <c r="AD30" s="70">
        <v>12622.57</v>
      </c>
      <c r="AE30" s="75">
        <v>51560.73</v>
      </c>
      <c r="AF30" s="76">
        <v>38988.93</v>
      </c>
      <c r="AG30" s="89">
        <v>1951.77</v>
      </c>
      <c r="AH30" s="53">
        <v>40940.7</v>
      </c>
      <c r="AI30" s="53">
        <v>39115.17634554466</v>
      </c>
      <c r="AJ30" s="82"/>
      <c r="AK30" s="53"/>
      <c r="AL30" s="83">
        <v>131616.60634554466</v>
      </c>
      <c r="AM30" s="53">
        <v>37840.97586862108</v>
      </c>
      <c r="AN30" s="82">
        <v>4910.3</v>
      </c>
      <c r="AO30" s="109">
        <v>42751.27586862108</v>
      </c>
      <c r="AP30" s="53">
        <v>7870.69</v>
      </c>
      <c r="AQ30" s="53">
        <v>35010.08</v>
      </c>
      <c r="AR30" s="109">
        <v>42880.770000000004</v>
      </c>
      <c r="AS30" s="53">
        <v>9405.43</v>
      </c>
      <c r="AT30" s="53">
        <v>17604.180274450002</v>
      </c>
      <c r="AU30" s="109">
        <v>27009.610274450002</v>
      </c>
      <c r="AV30" s="79">
        <v>112641.6561430711</v>
      </c>
    </row>
    <row r="31" spans="1:48" s="11" customFormat="1" ht="26.25" customHeight="1">
      <c r="A31" s="25">
        <f t="shared" si="0"/>
        <v>22</v>
      </c>
      <c r="B31" s="36" t="s">
        <v>69</v>
      </c>
      <c r="C31" s="33" t="s">
        <v>12</v>
      </c>
      <c r="D31" s="40">
        <v>256996.0037049415</v>
      </c>
      <c r="E31" s="88"/>
      <c r="F31" s="35">
        <v>34605.9953735</v>
      </c>
      <c r="G31" s="40">
        <v>291601.9990784415</v>
      </c>
      <c r="H31" s="41">
        <v>4107.02</v>
      </c>
      <c r="I31" s="51">
        <v>19222.03</v>
      </c>
      <c r="J31" s="40">
        <v>4384.83</v>
      </c>
      <c r="K31" s="35">
        <v>23606.86</v>
      </c>
      <c r="L31" s="51">
        <v>19223.86</v>
      </c>
      <c r="M31" s="40">
        <v>3056.78</v>
      </c>
      <c r="N31" s="42">
        <v>22280.64</v>
      </c>
      <c r="O31" s="51">
        <v>19261.33</v>
      </c>
      <c r="P31" s="41">
        <v>2705.67</v>
      </c>
      <c r="Q31" s="47">
        <v>21967</v>
      </c>
      <c r="R31" s="61">
        <v>71961.52</v>
      </c>
      <c r="S31" s="47">
        <v>19236.35</v>
      </c>
      <c r="T31" s="66">
        <v>175.48</v>
      </c>
      <c r="U31" s="47">
        <v>19411.829999999998</v>
      </c>
      <c r="V31" s="51">
        <v>22723.38</v>
      </c>
      <c r="W31" s="40">
        <v>1635.94</v>
      </c>
      <c r="X31" s="70">
        <v>24359.32</v>
      </c>
      <c r="Y31" s="76">
        <v>22720.94</v>
      </c>
      <c r="Z31" s="68">
        <v>9631.64</v>
      </c>
      <c r="AA31" s="53">
        <v>32352.579999999998</v>
      </c>
      <c r="AB31" s="83">
        <v>76123.73</v>
      </c>
      <c r="AC31" s="76">
        <v>22817.65</v>
      </c>
      <c r="AD31" s="70">
        <v>3320.6</v>
      </c>
      <c r="AE31" s="75">
        <v>26138.25</v>
      </c>
      <c r="AF31" s="76">
        <v>22847.32</v>
      </c>
      <c r="AG31" s="89">
        <v>3058.27</v>
      </c>
      <c r="AH31" s="53">
        <v>25905.59</v>
      </c>
      <c r="AI31" s="53">
        <v>22920.124520498448</v>
      </c>
      <c r="AJ31" s="82"/>
      <c r="AK31" s="53"/>
      <c r="AL31" s="83">
        <v>74963.96452049844</v>
      </c>
      <c r="AM31" s="53">
        <v>22921.491435252872</v>
      </c>
      <c r="AN31" s="82">
        <v>2953.97</v>
      </c>
      <c r="AO31" s="109">
        <v>25875.461435252873</v>
      </c>
      <c r="AP31" s="53">
        <v>5512.648874595103</v>
      </c>
      <c r="AQ31" s="53">
        <v>21061.59</v>
      </c>
      <c r="AR31" s="109">
        <v>26574.238874595103</v>
      </c>
      <c r="AS31" s="53">
        <v>5512.64</v>
      </c>
      <c r="AT31" s="53">
        <v>10590.4353735</v>
      </c>
      <c r="AU31" s="109">
        <v>16103.0753735</v>
      </c>
      <c r="AV31" s="79">
        <v>68552.77568334798</v>
      </c>
    </row>
    <row r="32" spans="1:48" s="11" customFormat="1" ht="30.75" customHeight="1">
      <c r="A32" s="25">
        <f t="shared" si="0"/>
        <v>23</v>
      </c>
      <c r="B32" s="36" t="s">
        <v>31</v>
      </c>
      <c r="C32" s="33" t="s">
        <v>40</v>
      </c>
      <c r="D32" s="40">
        <v>237927.45563527913</v>
      </c>
      <c r="E32" s="88"/>
      <c r="F32" s="35">
        <v>33285.146881399</v>
      </c>
      <c r="G32" s="40">
        <v>271212.6025166781</v>
      </c>
      <c r="H32" s="41">
        <v>0</v>
      </c>
      <c r="I32" s="51">
        <v>24279.76</v>
      </c>
      <c r="J32" s="40">
        <v>0</v>
      </c>
      <c r="K32" s="35">
        <v>24279.76</v>
      </c>
      <c r="L32" s="51">
        <v>24264.8</v>
      </c>
      <c r="M32" s="40">
        <v>0</v>
      </c>
      <c r="N32" s="42">
        <v>24264.8</v>
      </c>
      <c r="O32" s="51">
        <v>24364.05</v>
      </c>
      <c r="P32" s="41">
        <v>0</v>
      </c>
      <c r="Q32" s="47">
        <v>24364.05</v>
      </c>
      <c r="R32" s="61">
        <v>72908.61</v>
      </c>
      <c r="S32" s="47">
        <v>24287.7</v>
      </c>
      <c r="T32" s="66"/>
      <c r="U32" s="47">
        <v>24287.7</v>
      </c>
      <c r="V32" s="55">
        <v>21758.49</v>
      </c>
      <c r="W32" s="40"/>
      <c r="X32" s="70">
        <v>21758.49</v>
      </c>
      <c r="Y32" s="76">
        <v>20402.32</v>
      </c>
      <c r="Z32" s="68">
        <v>0</v>
      </c>
      <c r="AA32" s="53">
        <v>20402.32</v>
      </c>
      <c r="AB32" s="83">
        <v>66448.51000000001</v>
      </c>
      <c r="AC32" s="76">
        <v>21820.22</v>
      </c>
      <c r="AD32" s="70"/>
      <c r="AE32" s="75">
        <v>21820.22</v>
      </c>
      <c r="AF32" s="76">
        <v>21989.06</v>
      </c>
      <c r="AG32" s="89">
        <v>0</v>
      </c>
      <c r="AH32" s="53">
        <v>21989.06</v>
      </c>
      <c r="AI32" s="53">
        <v>22079.42544682777</v>
      </c>
      <c r="AJ32" s="82"/>
      <c r="AK32" s="53"/>
      <c r="AL32" s="83">
        <v>65888.70544682776</v>
      </c>
      <c r="AM32" s="53">
        <v>22076.4812635126</v>
      </c>
      <c r="AN32" s="82">
        <v>2841.22</v>
      </c>
      <c r="AO32" s="109">
        <v>24917.7012635126</v>
      </c>
      <c r="AP32" s="53">
        <v>5302.574462469362</v>
      </c>
      <c r="AQ32" s="53">
        <v>20257.71</v>
      </c>
      <c r="AR32" s="109">
        <v>25560.28446246936</v>
      </c>
      <c r="AS32" s="53">
        <v>5302.57</v>
      </c>
      <c r="AT32" s="53">
        <v>10186.216881399</v>
      </c>
      <c r="AU32" s="109">
        <v>15488.786881398999</v>
      </c>
      <c r="AV32" s="79">
        <v>65966.77260738096</v>
      </c>
    </row>
    <row r="33" spans="1:48" s="11" customFormat="1" ht="26.25" customHeight="1">
      <c r="A33" s="25">
        <f t="shared" si="0"/>
        <v>24</v>
      </c>
      <c r="B33" s="36" t="s">
        <v>21</v>
      </c>
      <c r="C33" s="33" t="s">
        <v>22</v>
      </c>
      <c r="D33" s="40">
        <v>191620.25312375164</v>
      </c>
      <c r="E33" s="88"/>
      <c r="F33" s="35">
        <v>29619.381259850998</v>
      </c>
      <c r="G33" s="40">
        <v>221239.63438360265</v>
      </c>
      <c r="H33" s="41">
        <v>33.09</v>
      </c>
      <c r="I33" s="51">
        <v>16179.46</v>
      </c>
      <c r="J33" s="40">
        <v>77.29</v>
      </c>
      <c r="K33" s="35">
        <v>16256.75</v>
      </c>
      <c r="L33" s="51">
        <v>16174.24</v>
      </c>
      <c r="M33" s="40">
        <v>0</v>
      </c>
      <c r="N33" s="42">
        <v>16174.24</v>
      </c>
      <c r="O33" s="51">
        <v>16208.91</v>
      </c>
      <c r="P33" s="41">
        <v>0</v>
      </c>
      <c r="Q33" s="47">
        <v>16208.91</v>
      </c>
      <c r="R33" s="61">
        <v>48672.990000000005</v>
      </c>
      <c r="S33" s="47">
        <v>16188.94</v>
      </c>
      <c r="T33" s="66"/>
      <c r="U33" s="47">
        <v>16188.94</v>
      </c>
      <c r="V33" s="51">
        <v>19440.93</v>
      </c>
      <c r="W33" s="40"/>
      <c r="X33" s="70">
        <v>19440.93</v>
      </c>
      <c r="Y33" s="76">
        <v>19441.39</v>
      </c>
      <c r="Z33" s="68">
        <v>0</v>
      </c>
      <c r="AA33" s="53">
        <v>19441.39</v>
      </c>
      <c r="AB33" s="83">
        <v>55071.26</v>
      </c>
      <c r="AC33" s="76">
        <v>19534.61</v>
      </c>
      <c r="AD33" s="70">
        <v>96.96</v>
      </c>
      <c r="AE33" s="75">
        <v>19631.57</v>
      </c>
      <c r="AF33" s="76">
        <v>19559.52</v>
      </c>
      <c r="AG33" s="89">
        <v>0</v>
      </c>
      <c r="AH33" s="53">
        <v>19559.52</v>
      </c>
      <c r="AI33" s="53">
        <v>19621.949600066313</v>
      </c>
      <c r="AJ33" s="82"/>
      <c r="AK33" s="53"/>
      <c r="AL33" s="83">
        <v>58813.03960006631</v>
      </c>
      <c r="AM33" s="53">
        <v>19623.34675763012</v>
      </c>
      <c r="AN33" s="82">
        <v>2528.31</v>
      </c>
      <c r="AO33" s="109">
        <v>22151.65675763012</v>
      </c>
      <c r="AP33" s="53">
        <v>4719.808383027601</v>
      </c>
      <c r="AQ33" s="53">
        <v>18026.68</v>
      </c>
      <c r="AR33" s="109">
        <v>22746.4883830276</v>
      </c>
      <c r="AS33" s="53">
        <v>4719.79</v>
      </c>
      <c r="AT33" s="53">
        <v>9064.391259850996</v>
      </c>
      <c r="AU33" s="109">
        <v>13784.181259850997</v>
      </c>
      <c r="AV33" s="79">
        <v>58682.326400508726</v>
      </c>
    </row>
    <row r="34" spans="1:48" s="11" customFormat="1" ht="36" customHeight="1">
      <c r="A34" s="25">
        <f t="shared" si="0"/>
        <v>25</v>
      </c>
      <c r="B34" s="36" t="s">
        <v>32</v>
      </c>
      <c r="C34" s="33" t="s">
        <v>41</v>
      </c>
      <c r="D34" s="40">
        <v>183300.27136081384</v>
      </c>
      <c r="E34" s="88"/>
      <c r="F34" s="35">
        <v>27695.0727566</v>
      </c>
      <c r="G34" s="40">
        <v>210995.34411741386</v>
      </c>
      <c r="H34" s="41">
        <v>222.24</v>
      </c>
      <c r="I34" s="52">
        <v>16054.34</v>
      </c>
      <c r="J34" s="40">
        <v>0</v>
      </c>
      <c r="K34" s="35">
        <v>16054.34</v>
      </c>
      <c r="L34" s="52">
        <v>16054.7</v>
      </c>
      <c r="M34" s="40">
        <v>163.7</v>
      </c>
      <c r="N34" s="42">
        <v>16218.400000000001</v>
      </c>
      <c r="O34" s="56">
        <v>15904.39</v>
      </c>
      <c r="P34" s="41">
        <v>0</v>
      </c>
      <c r="Q34" s="47">
        <v>15904.39</v>
      </c>
      <c r="R34" s="61">
        <v>48399.37</v>
      </c>
      <c r="S34" s="64">
        <v>16065.1</v>
      </c>
      <c r="T34" s="66"/>
      <c r="U34" s="47">
        <v>16065.1</v>
      </c>
      <c r="V34" s="52">
        <v>18161.46</v>
      </c>
      <c r="W34" s="40">
        <v>93.79</v>
      </c>
      <c r="X34" s="70">
        <v>18255.25</v>
      </c>
      <c r="Y34" s="72">
        <v>18179.2</v>
      </c>
      <c r="Z34" s="68">
        <v>0</v>
      </c>
      <c r="AA34" s="53">
        <v>18179.2</v>
      </c>
      <c r="AB34" s="83">
        <v>52499.55</v>
      </c>
      <c r="AC34" s="72">
        <v>18259.11</v>
      </c>
      <c r="AD34" s="70"/>
      <c r="AE34" s="75">
        <v>18259.11</v>
      </c>
      <c r="AF34" s="72">
        <v>18283.08</v>
      </c>
      <c r="AG34" s="89">
        <v>353.04</v>
      </c>
      <c r="AH34" s="53">
        <v>18636.120000000003</v>
      </c>
      <c r="AI34" s="53">
        <v>18342.11070282609</v>
      </c>
      <c r="AJ34" s="82"/>
      <c r="AK34" s="53"/>
      <c r="AL34" s="83">
        <v>55237.34070282609</v>
      </c>
      <c r="AM34" s="53">
        <v>18342.711370673307</v>
      </c>
      <c r="AN34" s="82">
        <v>2364.05</v>
      </c>
      <c r="AO34" s="109">
        <v>20706.761370673306</v>
      </c>
      <c r="AP34" s="53">
        <v>4410.64964365722</v>
      </c>
      <c r="AQ34" s="53">
        <v>16855.53</v>
      </c>
      <c r="AR34" s="109">
        <v>21266.17964365722</v>
      </c>
      <c r="AS34" s="53">
        <v>4410.67</v>
      </c>
      <c r="AT34" s="53">
        <v>8475.4927566</v>
      </c>
      <c r="AU34" s="109">
        <v>12886.1627566</v>
      </c>
      <c r="AV34" s="79">
        <v>54859.10377093053</v>
      </c>
    </row>
    <row r="35" spans="1:48" s="11" customFormat="1" ht="37.5" customHeight="1">
      <c r="A35" s="25">
        <f t="shared" si="0"/>
        <v>26</v>
      </c>
      <c r="B35" s="36" t="s">
        <v>33</v>
      </c>
      <c r="C35" s="33" t="s">
        <v>42</v>
      </c>
      <c r="D35" s="40">
        <v>278603.05607053055</v>
      </c>
      <c r="E35" s="88"/>
      <c r="F35" s="35">
        <v>22262.222061204</v>
      </c>
      <c r="G35" s="40">
        <v>300865.2781317346</v>
      </c>
      <c r="H35" s="41">
        <v>14195.76</v>
      </c>
      <c r="I35" s="51">
        <v>14774.12</v>
      </c>
      <c r="J35" s="40">
        <v>19434.18</v>
      </c>
      <c r="K35" s="35">
        <v>34208.3</v>
      </c>
      <c r="L35" s="51">
        <v>14774.26</v>
      </c>
      <c r="M35" s="40">
        <v>15772.58</v>
      </c>
      <c r="N35" s="42">
        <v>30546.84</v>
      </c>
      <c r="O35" s="51">
        <v>14803.42</v>
      </c>
      <c r="P35" s="41">
        <v>20615.47</v>
      </c>
      <c r="Q35" s="47">
        <v>35418.89</v>
      </c>
      <c r="R35" s="61">
        <v>114369.79000000001</v>
      </c>
      <c r="S35" s="47">
        <v>14688.29</v>
      </c>
      <c r="T35" s="66"/>
      <c r="U35" s="47">
        <v>14688.29</v>
      </c>
      <c r="V35" s="51">
        <v>14860.8</v>
      </c>
      <c r="W35" s="40">
        <v>15410.29</v>
      </c>
      <c r="X35" s="70">
        <v>30271.09</v>
      </c>
      <c r="Y35" s="76">
        <v>14858.49</v>
      </c>
      <c r="Z35" s="68">
        <v>15525.84</v>
      </c>
      <c r="AA35" s="53">
        <v>30384.33</v>
      </c>
      <c r="AB35" s="83">
        <v>75343.71</v>
      </c>
      <c r="AC35" s="76">
        <v>14929.64</v>
      </c>
      <c r="AD35" s="70">
        <v>13370.95</v>
      </c>
      <c r="AE35" s="75">
        <v>28300.59</v>
      </c>
      <c r="AF35" s="76">
        <v>13902.72</v>
      </c>
      <c r="AG35" s="89">
        <v>11573.49</v>
      </c>
      <c r="AH35" s="53">
        <v>25476.21</v>
      </c>
      <c r="AI35" s="53">
        <v>13953.0508008872</v>
      </c>
      <c r="AJ35" s="82"/>
      <c r="AK35" s="53"/>
      <c r="AL35" s="83">
        <v>67729.8508008872</v>
      </c>
      <c r="AM35" s="53">
        <v>13950.834719943841</v>
      </c>
      <c r="AN35" s="82">
        <v>1900.3</v>
      </c>
      <c r="AO35" s="109">
        <v>15851.13471994384</v>
      </c>
      <c r="AP35" s="53">
        <v>3604.428160460654</v>
      </c>
      <c r="AQ35" s="53">
        <v>13549.03</v>
      </c>
      <c r="AR35" s="109">
        <v>17153.458160460654</v>
      </c>
      <c r="AS35" s="53">
        <v>3604.45</v>
      </c>
      <c r="AT35" s="53">
        <v>6812.892061204</v>
      </c>
      <c r="AU35" s="109">
        <v>10417.342061203999</v>
      </c>
      <c r="AV35" s="79">
        <v>43421.934941608495</v>
      </c>
    </row>
    <row r="36" spans="1:48" s="11" customFormat="1" ht="26.25" customHeight="1">
      <c r="A36" s="25">
        <f t="shared" si="0"/>
        <v>27</v>
      </c>
      <c r="B36" s="36" t="s">
        <v>34</v>
      </c>
      <c r="C36" s="33" t="s">
        <v>43</v>
      </c>
      <c r="D36" s="40">
        <v>231470.775087609</v>
      </c>
      <c r="E36" s="88"/>
      <c r="F36" s="35">
        <v>34185.0538505</v>
      </c>
      <c r="G36" s="40">
        <v>265655.828938109</v>
      </c>
      <c r="H36" s="41">
        <v>216.31</v>
      </c>
      <c r="I36" s="51">
        <v>20903.79</v>
      </c>
      <c r="J36" s="40">
        <v>363.68</v>
      </c>
      <c r="K36" s="35">
        <v>21267.47</v>
      </c>
      <c r="L36" s="51">
        <v>20904.09</v>
      </c>
      <c r="M36" s="40">
        <v>710.6</v>
      </c>
      <c r="N36" s="42">
        <v>21614.69</v>
      </c>
      <c r="O36" s="51">
        <v>20945.44</v>
      </c>
      <c r="P36" s="41">
        <v>0</v>
      </c>
      <c r="Q36" s="47">
        <v>20945.44</v>
      </c>
      <c r="R36" s="61">
        <v>64043.91</v>
      </c>
      <c r="S36" s="47">
        <v>20920.82</v>
      </c>
      <c r="T36" s="66">
        <v>460.89</v>
      </c>
      <c r="U36" s="47">
        <v>21381.71</v>
      </c>
      <c r="V36" s="51">
        <v>22440.35</v>
      </c>
      <c r="W36" s="40">
        <v>1053.67</v>
      </c>
      <c r="X36" s="70">
        <v>23494.019999999997</v>
      </c>
      <c r="Y36" s="76">
        <v>22396.71</v>
      </c>
      <c r="Z36" s="68">
        <v>0</v>
      </c>
      <c r="AA36" s="53">
        <v>22396.71</v>
      </c>
      <c r="AB36" s="83">
        <v>67272.44</v>
      </c>
      <c r="AC36" s="75">
        <v>22216.01</v>
      </c>
      <c r="AD36" s="70"/>
      <c r="AE36" s="75">
        <v>22216.01</v>
      </c>
      <c r="AF36" s="75">
        <v>22225.15</v>
      </c>
      <c r="AG36" s="89">
        <v>0</v>
      </c>
      <c r="AH36" s="53">
        <v>22225.15</v>
      </c>
      <c r="AI36" s="53">
        <v>22413.37415209776</v>
      </c>
      <c r="AJ36" s="81"/>
      <c r="AK36" s="53"/>
      <c r="AL36" s="83">
        <v>66854.53415209777</v>
      </c>
      <c r="AM36" s="53">
        <v>22413.37415209776</v>
      </c>
      <c r="AN36" s="82">
        <v>2918.04</v>
      </c>
      <c r="AO36" s="109">
        <v>25331.41415209776</v>
      </c>
      <c r="AP36" s="53">
        <v>5443.258391706719</v>
      </c>
      <c r="AQ36" s="53">
        <v>20805.4</v>
      </c>
      <c r="AR36" s="109">
        <v>26248.65839170672</v>
      </c>
      <c r="AS36" s="53">
        <v>5443.28</v>
      </c>
      <c r="AT36" s="53">
        <v>10461.613850499998</v>
      </c>
      <c r="AU36" s="109">
        <v>15904.893850499997</v>
      </c>
      <c r="AV36" s="79">
        <v>67484.96639430447</v>
      </c>
    </row>
    <row r="37" spans="1:48" s="11" customFormat="1" ht="37.5" customHeight="1">
      <c r="A37" s="25">
        <f t="shared" si="0"/>
        <v>28</v>
      </c>
      <c r="B37" s="36" t="s">
        <v>35</v>
      </c>
      <c r="C37" s="33" t="s">
        <v>44</v>
      </c>
      <c r="D37" s="40">
        <v>158908.75691348364</v>
      </c>
      <c r="E37" s="88"/>
      <c r="F37" s="35">
        <v>24539.321758992002</v>
      </c>
      <c r="G37" s="40">
        <v>183448.07867247565</v>
      </c>
      <c r="H37" s="41">
        <v>0</v>
      </c>
      <c r="I37" s="51">
        <v>15316.06</v>
      </c>
      <c r="J37" s="40">
        <v>0</v>
      </c>
      <c r="K37" s="35">
        <v>15316.06</v>
      </c>
      <c r="L37" s="51">
        <v>15447.31</v>
      </c>
      <c r="M37" s="40">
        <v>0</v>
      </c>
      <c r="N37" s="42">
        <v>15447.31</v>
      </c>
      <c r="O37" s="51">
        <v>15500.71</v>
      </c>
      <c r="P37" s="41">
        <v>0</v>
      </c>
      <c r="Q37" s="47">
        <v>15500.71</v>
      </c>
      <c r="R37" s="61">
        <v>46264.08</v>
      </c>
      <c r="S37" s="65">
        <v>15347.7</v>
      </c>
      <c r="T37" s="66"/>
      <c r="U37" s="47">
        <v>15347.7</v>
      </c>
      <c r="V37" s="55">
        <v>13817.24</v>
      </c>
      <c r="W37" s="40"/>
      <c r="X37" s="70">
        <v>13817.24</v>
      </c>
      <c r="Y37" s="75">
        <v>14951.47</v>
      </c>
      <c r="Z37" s="68">
        <v>0</v>
      </c>
      <c r="AA37" s="53">
        <v>14951.47</v>
      </c>
      <c r="AB37" s="83">
        <v>44116.41</v>
      </c>
      <c r="AC37" s="76">
        <v>15357.45</v>
      </c>
      <c r="AD37" s="70"/>
      <c r="AE37" s="75">
        <v>15357.45</v>
      </c>
      <c r="AF37" s="75">
        <v>14768.72</v>
      </c>
      <c r="AG37" s="89">
        <v>0</v>
      </c>
      <c r="AH37" s="53">
        <v>14768.72</v>
      </c>
      <c r="AI37" s="53">
        <v>15545.313459834384</v>
      </c>
      <c r="AJ37" s="82"/>
      <c r="AK37" s="53"/>
      <c r="AL37" s="83">
        <v>45671.48345983438</v>
      </c>
      <c r="AM37" s="53">
        <v>15384.363884321347</v>
      </c>
      <c r="AN37" s="82">
        <v>2094.68</v>
      </c>
      <c r="AO37" s="109">
        <v>17479.043884321345</v>
      </c>
      <c r="AP37" s="53">
        <v>3736.209784663971</v>
      </c>
      <c r="AQ37" s="53">
        <v>14934.9</v>
      </c>
      <c r="AR37" s="109">
        <v>18671.10978466397</v>
      </c>
      <c r="AS37" s="53">
        <v>3736.23</v>
      </c>
      <c r="AT37" s="53">
        <v>7509.741758992002</v>
      </c>
      <c r="AU37" s="109">
        <v>11245.971758992002</v>
      </c>
      <c r="AV37" s="79">
        <v>47396.12542797732</v>
      </c>
    </row>
    <row r="38" spans="1:48" s="11" customFormat="1" ht="56.25" customHeight="1">
      <c r="A38" s="25">
        <f t="shared" si="0"/>
        <v>29</v>
      </c>
      <c r="B38" s="39" t="s">
        <v>70</v>
      </c>
      <c r="C38" s="33" t="s">
        <v>49</v>
      </c>
      <c r="D38" s="40">
        <v>157458.11543126754</v>
      </c>
      <c r="E38" s="88"/>
      <c r="F38" s="35">
        <v>23519.0551016</v>
      </c>
      <c r="G38" s="40">
        <v>180977.17053286755</v>
      </c>
      <c r="H38" s="41">
        <v>231.98</v>
      </c>
      <c r="I38" s="51">
        <v>13561.22</v>
      </c>
      <c r="J38" s="40">
        <v>637.04</v>
      </c>
      <c r="K38" s="35">
        <v>14198.259999999998</v>
      </c>
      <c r="L38" s="51">
        <v>13563.8</v>
      </c>
      <c r="M38" s="40">
        <v>416.82</v>
      </c>
      <c r="N38" s="42">
        <v>13980.619999999999</v>
      </c>
      <c r="O38" s="51">
        <v>13591.61</v>
      </c>
      <c r="P38" s="41">
        <v>703.4</v>
      </c>
      <c r="Q38" s="47">
        <v>14295.01</v>
      </c>
      <c r="R38" s="61">
        <v>42705.869999999995</v>
      </c>
      <c r="S38" s="65">
        <v>13424.23</v>
      </c>
      <c r="T38" s="66"/>
      <c r="U38" s="47">
        <v>13424.23</v>
      </c>
      <c r="V38" s="51">
        <v>15437.54</v>
      </c>
      <c r="W38" s="40">
        <v>219.73</v>
      </c>
      <c r="X38" s="70">
        <v>15657.27</v>
      </c>
      <c r="Y38" s="76">
        <v>15420.04</v>
      </c>
      <c r="Z38" s="68">
        <v>371.37</v>
      </c>
      <c r="AA38" s="53">
        <v>15791.410000000002</v>
      </c>
      <c r="AB38" s="83">
        <v>44872.91</v>
      </c>
      <c r="AC38" s="76">
        <v>15502.8</v>
      </c>
      <c r="AD38" s="70">
        <v>111.37</v>
      </c>
      <c r="AE38" s="75">
        <v>15614.17</v>
      </c>
      <c r="AF38" s="76">
        <v>15522.98</v>
      </c>
      <c r="AG38" s="89">
        <v>105.84</v>
      </c>
      <c r="AH38" s="53">
        <v>15628.82</v>
      </c>
      <c r="AI38" s="53">
        <v>15573.01793270344</v>
      </c>
      <c r="AJ38" s="82"/>
      <c r="AK38" s="53"/>
      <c r="AL38" s="83">
        <v>46816.00793270344</v>
      </c>
      <c r="AM38" s="53">
        <v>15573.579774805181</v>
      </c>
      <c r="AN38" s="82">
        <v>2007.59</v>
      </c>
      <c r="AO38" s="109">
        <v>17581.16977480518</v>
      </c>
      <c r="AP38" s="53">
        <v>3744.8738618794687</v>
      </c>
      <c r="AQ38" s="53">
        <v>14313.96</v>
      </c>
      <c r="AR38" s="109">
        <v>18058.833861879466</v>
      </c>
      <c r="AS38" s="53">
        <v>3744.87</v>
      </c>
      <c r="AT38" s="53">
        <v>7197.5051016</v>
      </c>
      <c r="AU38" s="109">
        <v>10942.375101599999</v>
      </c>
      <c r="AV38" s="79">
        <v>46582.37873828465</v>
      </c>
    </row>
    <row r="39" spans="1:48" s="11" customFormat="1" ht="30" customHeight="1">
      <c r="A39" s="25">
        <f t="shared" si="0"/>
        <v>30</v>
      </c>
      <c r="B39" s="39" t="s">
        <v>50</v>
      </c>
      <c r="C39" s="33" t="s">
        <v>53</v>
      </c>
      <c r="D39" s="40">
        <v>174948.710579915</v>
      </c>
      <c r="E39" s="88"/>
      <c r="F39" s="35">
        <v>25062.268232308</v>
      </c>
      <c r="G39" s="40">
        <v>200010.978812223</v>
      </c>
      <c r="H39" s="41">
        <v>0</v>
      </c>
      <c r="I39" s="51">
        <v>16907.5</v>
      </c>
      <c r="J39" s="40">
        <v>0</v>
      </c>
      <c r="K39" s="35">
        <v>16907.5</v>
      </c>
      <c r="L39" s="51">
        <v>16920.14</v>
      </c>
      <c r="M39" s="40">
        <v>67.4</v>
      </c>
      <c r="N39" s="42">
        <v>16987.54</v>
      </c>
      <c r="O39" s="51">
        <v>16944.98</v>
      </c>
      <c r="P39" s="41">
        <v>0</v>
      </c>
      <c r="Q39" s="47">
        <v>16944.98</v>
      </c>
      <c r="R39" s="61">
        <v>50840.020000000004</v>
      </c>
      <c r="S39" s="47">
        <v>16922.54</v>
      </c>
      <c r="T39" s="66"/>
      <c r="U39" s="47">
        <v>16922.54</v>
      </c>
      <c r="V39" s="51">
        <v>16447.39</v>
      </c>
      <c r="W39" s="40"/>
      <c r="X39" s="70">
        <v>16447.39</v>
      </c>
      <c r="Y39" s="76">
        <v>16453.95</v>
      </c>
      <c r="Z39" s="68">
        <v>0</v>
      </c>
      <c r="AA39" s="53">
        <v>16453.95</v>
      </c>
      <c r="AB39" s="83">
        <v>49823.880000000005</v>
      </c>
      <c r="AC39" s="76">
        <v>16537.34</v>
      </c>
      <c r="AD39" s="70">
        <v>34.38</v>
      </c>
      <c r="AE39" s="75">
        <v>16571.72</v>
      </c>
      <c r="AF39" s="76">
        <v>16499.62</v>
      </c>
      <c r="AG39" s="89">
        <v>0</v>
      </c>
      <c r="AH39" s="53">
        <v>16499.62</v>
      </c>
      <c r="AI39" s="53">
        <v>16615.549451751613</v>
      </c>
      <c r="AJ39" s="82"/>
      <c r="AK39" s="53"/>
      <c r="AL39" s="83">
        <v>49686.88945175161</v>
      </c>
      <c r="AM39" s="53">
        <v>16614.097033533737</v>
      </c>
      <c r="AN39" s="82">
        <v>2139.32</v>
      </c>
      <c r="AO39" s="109">
        <v>18753.417033533737</v>
      </c>
      <c r="AP39" s="53">
        <v>3991.912047314836</v>
      </c>
      <c r="AQ39" s="53">
        <v>15253.17</v>
      </c>
      <c r="AR39" s="109">
        <v>19245.082047314834</v>
      </c>
      <c r="AS39" s="53">
        <v>3991.94</v>
      </c>
      <c r="AT39" s="53">
        <v>7669.778232308001</v>
      </c>
      <c r="AU39" s="109">
        <v>11661.718232308001</v>
      </c>
      <c r="AV39" s="79">
        <v>49660.21731315658</v>
      </c>
    </row>
    <row r="40" spans="1:48" s="11" customFormat="1" ht="41.25" customHeight="1">
      <c r="A40" s="25">
        <f t="shared" si="0"/>
        <v>31</v>
      </c>
      <c r="B40" s="39" t="s">
        <v>51</v>
      </c>
      <c r="C40" s="33" t="s">
        <v>52</v>
      </c>
      <c r="D40" s="40">
        <v>167995.65545490725</v>
      </c>
      <c r="E40" s="88"/>
      <c r="F40" s="35">
        <v>26448.209155209</v>
      </c>
      <c r="G40" s="40">
        <v>194443.86461011623</v>
      </c>
      <c r="H40" s="41">
        <v>0</v>
      </c>
      <c r="I40" s="51">
        <v>17285.52</v>
      </c>
      <c r="J40" s="40">
        <v>0</v>
      </c>
      <c r="K40" s="35">
        <v>17285.52</v>
      </c>
      <c r="L40" s="51">
        <v>17286.34</v>
      </c>
      <c r="M40" s="40">
        <v>0</v>
      </c>
      <c r="N40" s="42">
        <v>17286.34</v>
      </c>
      <c r="O40" s="51">
        <v>17311.23</v>
      </c>
      <c r="P40" s="41">
        <v>0</v>
      </c>
      <c r="Q40" s="47">
        <v>17311.23</v>
      </c>
      <c r="R40" s="61">
        <v>51883.09</v>
      </c>
      <c r="S40" s="47">
        <v>17299.9</v>
      </c>
      <c r="T40" s="66"/>
      <c r="U40" s="47">
        <v>17299.9</v>
      </c>
      <c r="V40" s="55">
        <v>16595.05</v>
      </c>
      <c r="W40" s="40"/>
      <c r="X40" s="70">
        <v>16595.05</v>
      </c>
      <c r="Y40" s="75">
        <v>13026.67</v>
      </c>
      <c r="Z40" s="68">
        <v>0</v>
      </c>
      <c r="AA40" s="53">
        <v>13026.67</v>
      </c>
      <c r="AB40" s="83">
        <v>46921.619999999995</v>
      </c>
      <c r="AC40" s="75">
        <v>10593.56</v>
      </c>
      <c r="AD40" s="70"/>
      <c r="AE40" s="75">
        <v>10593.56</v>
      </c>
      <c r="AF40" s="75">
        <v>15762.64</v>
      </c>
      <c r="AG40" s="89">
        <v>0</v>
      </c>
      <c r="AH40" s="53">
        <v>15762.64</v>
      </c>
      <c r="AI40" s="53">
        <v>17152.68</v>
      </c>
      <c r="AJ40" s="81"/>
      <c r="AK40" s="53"/>
      <c r="AL40" s="83">
        <v>43508.88</v>
      </c>
      <c r="AM40" s="53">
        <v>17152.68</v>
      </c>
      <c r="AN40" s="82">
        <v>2257.62</v>
      </c>
      <c r="AO40" s="109">
        <v>19410.3</v>
      </c>
      <c r="AP40" s="53">
        <v>4264.691829915357</v>
      </c>
      <c r="AQ40" s="53">
        <v>16096.67</v>
      </c>
      <c r="AR40" s="109">
        <v>20361.361829915357</v>
      </c>
      <c r="AS40" s="53">
        <v>4264.71</v>
      </c>
      <c r="AT40" s="53">
        <v>8093.919155209</v>
      </c>
      <c r="AU40" s="109">
        <v>12358.629155209</v>
      </c>
      <c r="AV40" s="79">
        <v>52130.29098512436</v>
      </c>
    </row>
    <row r="41" spans="1:48" s="11" customFormat="1" ht="39" customHeight="1">
      <c r="A41" s="25">
        <f t="shared" si="0"/>
        <v>32</v>
      </c>
      <c r="B41" s="31" t="s">
        <v>71</v>
      </c>
      <c r="C41" s="33" t="s">
        <v>54</v>
      </c>
      <c r="D41" s="40">
        <v>536288.2591322447</v>
      </c>
      <c r="E41" s="88"/>
      <c r="F41" s="35">
        <v>78269.397514176</v>
      </c>
      <c r="G41" s="40">
        <v>614557.6566464207</v>
      </c>
      <c r="H41" s="41">
        <v>120.39</v>
      </c>
      <c r="I41" s="51">
        <v>50751.14</v>
      </c>
      <c r="J41" s="40">
        <v>0</v>
      </c>
      <c r="K41" s="35">
        <v>50751.14</v>
      </c>
      <c r="L41" s="51">
        <v>50690.98</v>
      </c>
      <c r="M41" s="40">
        <v>0</v>
      </c>
      <c r="N41" s="42">
        <v>50690.98</v>
      </c>
      <c r="O41" s="55">
        <v>50059.9</v>
      </c>
      <c r="P41" s="41">
        <v>0</v>
      </c>
      <c r="Q41" s="47">
        <v>50059.9</v>
      </c>
      <c r="R41" s="61">
        <v>151622.41</v>
      </c>
      <c r="S41" s="47">
        <v>50477.47</v>
      </c>
      <c r="T41" s="66">
        <v>113.19</v>
      </c>
      <c r="U41" s="47">
        <v>50590.66</v>
      </c>
      <c r="V41" s="55">
        <v>51185.32</v>
      </c>
      <c r="W41" s="40"/>
      <c r="X41" s="70">
        <v>51185.32</v>
      </c>
      <c r="Y41" s="76">
        <v>51348.38</v>
      </c>
      <c r="Z41" s="68">
        <v>29.9</v>
      </c>
      <c r="AA41" s="53">
        <v>51378.28</v>
      </c>
      <c r="AB41" s="83">
        <v>153154.26</v>
      </c>
      <c r="AC41" s="76">
        <v>51291.05</v>
      </c>
      <c r="AD41" s="70">
        <v>12.7</v>
      </c>
      <c r="AE41" s="75">
        <v>51303.75</v>
      </c>
      <c r="AF41" s="76">
        <v>51632.13</v>
      </c>
      <c r="AG41" s="89">
        <v>0</v>
      </c>
      <c r="AH41" s="53">
        <v>51632.13</v>
      </c>
      <c r="AI41" s="53">
        <v>51832.63801638128</v>
      </c>
      <c r="AJ41" s="82"/>
      <c r="AK41" s="53"/>
      <c r="AL41" s="83">
        <v>154768.51801638128</v>
      </c>
      <c r="AM41" s="53">
        <v>51830.22852292141</v>
      </c>
      <c r="AN41" s="82">
        <v>6681.08</v>
      </c>
      <c r="AO41" s="109">
        <v>58511.30852292141</v>
      </c>
      <c r="AP41" s="53">
        <v>12456.42129647098</v>
      </c>
      <c r="AQ41" s="53">
        <v>47635.62</v>
      </c>
      <c r="AR41" s="109">
        <v>60092.04129647098</v>
      </c>
      <c r="AS41" s="53">
        <v>12456.42</v>
      </c>
      <c r="AT41" s="53">
        <v>23952.697514175998</v>
      </c>
      <c r="AU41" s="109">
        <v>36409.117514175996</v>
      </c>
      <c r="AV41" s="79">
        <v>155012.4673335684</v>
      </c>
    </row>
    <row r="42" spans="1:48" s="11" customFormat="1" ht="39" customHeight="1">
      <c r="A42" s="25">
        <f t="shared" si="0"/>
        <v>33</v>
      </c>
      <c r="B42" s="43" t="s">
        <v>75</v>
      </c>
      <c r="C42" s="33" t="s">
        <v>78</v>
      </c>
      <c r="D42" s="40">
        <v>228210.5079536477</v>
      </c>
      <c r="E42" s="88"/>
      <c r="F42" s="35">
        <v>35448.216983975</v>
      </c>
      <c r="G42" s="40">
        <v>263658.72493762267</v>
      </c>
      <c r="H42" s="41">
        <v>0</v>
      </c>
      <c r="I42" s="51">
        <v>21064.99</v>
      </c>
      <c r="J42" s="40">
        <v>400.41</v>
      </c>
      <c r="K42" s="35">
        <v>21465.4</v>
      </c>
      <c r="L42" s="51">
        <v>21066.06</v>
      </c>
      <c r="M42" s="40">
        <v>346.59</v>
      </c>
      <c r="N42" s="42">
        <v>21412.65</v>
      </c>
      <c r="O42" s="51">
        <v>21106.92</v>
      </c>
      <c r="P42" s="41">
        <v>0</v>
      </c>
      <c r="Q42" s="47">
        <v>21106.92</v>
      </c>
      <c r="R42" s="61">
        <v>63984.97</v>
      </c>
      <c r="S42" s="47">
        <v>21021.71</v>
      </c>
      <c r="T42" s="66"/>
      <c r="U42" s="47">
        <v>21021.71</v>
      </c>
      <c r="V42" s="55">
        <v>21592.44</v>
      </c>
      <c r="W42" s="40"/>
      <c r="X42" s="70">
        <v>21592.44</v>
      </c>
      <c r="Y42" s="76">
        <v>23271.12</v>
      </c>
      <c r="Z42" s="68">
        <v>0</v>
      </c>
      <c r="AA42" s="53">
        <v>23271.12</v>
      </c>
      <c r="AB42" s="83">
        <v>65885.26999999999</v>
      </c>
      <c r="AC42" s="75">
        <v>22020.08</v>
      </c>
      <c r="AD42" s="70"/>
      <c r="AE42" s="75">
        <v>22020.08</v>
      </c>
      <c r="AF42" s="75">
        <v>18526.44</v>
      </c>
      <c r="AG42" s="89">
        <v>0</v>
      </c>
      <c r="AH42" s="53">
        <v>18526.44</v>
      </c>
      <c r="AI42" s="53">
        <v>23250.349705769346</v>
      </c>
      <c r="AJ42" s="81"/>
      <c r="AK42" s="53"/>
      <c r="AL42" s="83">
        <v>63796.86970576935</v>
      </c>
      <c r="AM42" s="53">
        <v>23250.349705769346</v>
      </c>
      <c r="AN42" s="82">
        <v>3025.86</v>
      </c>
      <c r="AO42" s="109">
        <v>26276.209705769346</v>
      </c>
      <c r="AP42" s="53">
        <v>5646.52427105447</v>
      </c>
      <c r="AQ42" s="53">
        <v>21574.17</v>
      </c>
      <c r="AR42" s="109">
        <v>27220.694271054468</v>
      </c>
      <c r="AS42" s="53">
        <v>5646.53</v>
      </c>
      <c r="AT42" s="53">
        <v>10848.186983975</v>
      </c>
      <c r="AU42" s="109">
        <v>16494.716983975</v>
      </c>
      <c r="AV42" s="79">
        <v>69991.62096079881</v>
      </c>
    </row>
    <row r="43" spans="1:48" s="11" customFormat="1" ht="39" customHeight="1">
      <c r="A43" s="25">
        <f t="shared" si="0"/>
        <v>34</v>
      </c>
      <c r="B43" s="43" t="s">
        <v>76</v>
      </c>
      <c r="C43" s="33" t="s">
        <v>77</v>
      </c>
      <c r="D43" s="40">
        <v>241928.0477828451</v>
      </c>
      <c r="E43" s="88"/>
      <c r="F43" s="35">
        <v>35667.231960995</v>
      </c>
      <c r="G43" s="40">
        <v>277595.2797438401</v>
      </c>
      <c r="H43" s="41">
        <v>0</v>
      </c>
      <c r="I43" s="51">
        <v>22283.97</v>
      </c>
      <c r="J43" s="40">
        <v>0</v>
      </c>
      <c r="K43" s="35">
        <v>22283.97</v>
      </c>
      <c r="L43" s="51">
        <v>22283.64</v>
      </c>
      <c r="M43" s="40">
        <v>0</v>
      </c>
      <c r="N43" s="42">
        <v>22283.64</v>
      </c>
      <c r="O43" s="51">
        <v>22328.99</v>
      </c>
      <c r="P43" s="41">
        <v>0</v>
      </c>
      <c r="Q43" s="47">
        <v>22328.99</v>
      </c>
      <c r="R43" s="61">
        <v>66896.6</v>
      </c>
      <c r="S43" s="47">
        <v>22292.3</v>
      </c>
      <c r="T43" s="66"/>
      <c r="U43" s="47">
        <v>22292.3</v>
      </c>
      <c r="V43" s="51">
        <v>23433.67</v>
      </c>
      <c r="W43" s="40">
        <v>108.25</v>
      </c>
      <c r="X43" s="70">
        <v>23541.92</v>
      </c>
      <c r="Y43" s="76">
        <v>23427.58</v>
      </c>
      <c r="Z43" s="68">
        <v>0</v>
      </c>
      <c r="AA43" s="53">
        <v>23427.58</v>
      </c>
      <c r="AB43" s="83">
        <v>69261.8</v>
      </c>
      <c r="AC43" s="76">
        <v>23538.33</v>
      </c>
      <c r="AD43" s="70"/>
      <c r="AE43" s="75">
        <v>23538.33</v>
      </c>
      <c r="AF43" s="76">
        <v>23568.08</v>
      </c>
      <c r="AG43" s="89">
        <v>0</v>
      </c>
      <c r="AH43" s="53">
        <v>23568.08</v>
      </c>
      <c r="AI43" s="53">
        <v>23647.827957307254</v>
      </c>
      <c r="AJ43" s="82"/>
      <c r="AK43" s="53"/>
      <c r="AL43" s="83">
        <v>70754.23795730725</v>
      </c>
      <c r="AM43" s="53">
        <v>23647.28924407014</v>
      </c>
      <c r="AN43" s="82">
        <v>3044.55</v>
      </c>
      <c r="AO43" s="109">
        <v>26691.83924407014</v>
      </c>
      <c r="AP43" s="53">
        <v>5684.060290733856</v>
      </c>
      <c r="AQ43" s="53">
        <v>21707.47</v>
      </c>
      <c r="AR43" s="109">
        <v>27391.530290733856</v>
      </c>
      <c r="AS43" s="53">
        <v>5684.06</v>
      </c>
      <c r="AT43" s="53">
        <v>10915.211960994999</v>
      </c>
      <c r="AU43" s="109">
        <v>16599.271960995</v>
      </c>
      <c r="AV43" s="79">
        <v>70682.64149579899</v>
      </c>
    </row>
    <row r="44" spans="1:48" s="11" customFormat="1" ht="39" customHeight="1">
      <c r="A44" s="25">
        <f t="shared" si="0"/>
        <v>35</v>
      </c>
      <c r="B44" s="43" t="s">
        <v>79</v>
      </c>
      <c r="C44" s="33" t="s">
        <v>81</v>
      </c>
      <c r="D44" s="40">
        <v>423680.1403193531</v>
      </c>
      <c r="E44" s="88"/>
      <c r="F44" s="35">
        <v>52761.039562886006</v>
      </c>
      <c r="G44" s="40">
        <v>476441.1798822391</v>
      </c>
      <c r="H44" s="41">
        <v>7013.59</v>
      </c>
      <c r="I44" s="51">
        <v>33288.63</v>
      </c>
      <c r="J44" s="40">
        <v>6011.8</v>
      </c>
      <c r="K44" s="35">
        <v>39300.43</v>
      </c>
      <c r="L44" s="51">
        <v>33288.71</v>
      </c>
      <c r="M44" s="40">
        <v>7199.08</v>
      </c>
      <c r="N44" s="42">
        <v>40487.79</v>
      </c>
      <c r="O44" s="51">
        <v>33356.66</v>
      </c>
      <c r="P44" s="41">
        <v>6558.73</v>
      </c>
      <c r="Q44" s="47">
        <v>39915.39</v>
      </c>
      <c r="R44" s="61">
        <v>126717.2</v>
      </c>
      <c r="S44" s="47">
        <v>33313.51</v>
      </c>
      <c r="T44" s="66">
        <v>2831.35</v>
      </c>
      <c r="U44" s="47">
        <v>36144.86</v>
      </c>
      <c r="V44" s="51">
        <v>34646.63</v>
      </c>
      <c r="W44" s="40">
        <v>8379.11</v>
      </c>
      <c r="X44" s="70">
        <v>43025.74</v>
      </c>
      <c r="Y44" s="76">
        <v>34641.5</v>
      </c>
      <c r="Z44" s="68">
        <v>8075.38</v>
      </c>
      <c r="AA44" s="53">
        <v>42716.88</v>
      </c>
      <c r="AB44" s="83">
        <v>121887.48000000001</v>
      </c>
      <c r="AC44" s="76">
        <v>34803.37</v>
      </c>
      <c r="AD44" s="70">
        <v>9961.55</v>
      </c>
      <c r="AE44" s="75">
        <v>44764.92</v>
      </c>
      <c r="AF44" s="76">
        <v>34848.96</v>
      </c>
      <c r="AG44" s="89">
        <v>8725.24</v>
      </c>
      <c r="AH44" s="53">
        <v>43574.2</v>
      </c>
      <c r="AI44" s="53">
        <v>34964.938991063595</v>
      </c>
      <c r="AJ44" s="82"/>
      <c r="AK44" s="53"/>
      <c r="AL44" s="83">
        <v>123304.05899106359</v>
      </c>
      <c r="AM44" s="53">
        <v>34963.871371686175</v>
      </c>
      <c r="AN44" s="82">
        <v>4503.68</v>
      </c>
      <c r="AO44" s="109">
        <v>39467.551371686175</v>
      </c>
      <c r="AP44" s="53">
        <v>8403.7649783017</v>
      </c>
      <c r="AQ44" s="53">
        <v>32110.95</v>
      </c>
      <c r="AR44" s="109">
        <v>40514.7149783017</v>
      </c>
      <c r="AS44" s="53">
        <v>8403.78</v>
      </c>
      <c r="AT44" s="53">
        <v>16146.409562886005</v>
      </c>
      <c r="AU44" s="109">
        <v>24550.189562886007</v>
      </c>
      <c r="AV44" s="79">
        <v>104532.45591287389</v>
      </c>
    </row>
    <row r="45" spans="1:48" s="11" customFormat="1" ht="58.5" customHeight="1">
      <c r="A45" s="25">
        <f t="shared" si="0"/>
        <v>36</v>
      </c>
      <c r="B45" s="43" t="s">
        <v>80</v>
      </c>
      <c r="C45" s="33" t="s">
        <v>82</v>
      </c>
      <c r="D45" s="40">
        <v>239102.33559896718</v>
      </c>
      <c r="E45" s="88"/>
      <c r="F45" s="35">
        <v>35149.690953038</v>
      </c>
      <c r="G45" s="40">
        <v>274252.0265520052</v>
      </c>
      <c r="H45" s="41">
        <v>0</v>
      </c>
      <c r="I45" s="51">
        <v>21488.22</v>
      </c>
      <c r="J45" s="40">
        <v>0</v>
      </c>
      <c r="K45" s="35">
        <v>21488.22</v>
      </c>
      <c r="L45" s="51">
        <v>22170.78</v>
      </c>
      <c r="M45" s="40">
        <v>141.82</v>
      </c>
      <c r="N45" s="42">
        <v>22312.6</v>
      </c>
      <c r="O45" s="55">
        <v>22080.73</v>
      </c>
      <c r="P45" s="41">
        <v>0</v>
      </c>
      <c r="Q45" s="47">
        <v>22080.73</v>
      </c>
      <c r="R45" s="61">
        <v>65881.55</v>
      </c>
      <c r="S45" s="65">
        <v>21946.82</v>
      </c>
      <c r="T45" s="68"/>
      <c r="U45" s="47">
        <v>21946.82</v>
      </c>
      <c r="V45" s="51">
        <v>23046.13</v>
      </c>
      <c r="W45" s="40">
        <v>181.32</v>
      </c>
      <c r="X45" s="70">
        <v>23227.45</v>
      </c>
      <c r="Y45" s="76">
        <v>23046.13</v>
      </c>
      <c r="Z45" s="68">
        <v>153.12</v>
      </c>
      <c r="AA45" s="53">
        <v>23199.25</v>
      </c>
      <c r="AB45" s="83">
        <v>68373.52</v>
      </c>
      <c r="AC45" s="76">
        <v>23177.84</v>
      </c>
      <c r="AD45" s="70">
        <v>519.41</v>
      </c>
      <c r="AE45" s="75">
        <v>23697.25</v>
      </c>
      <c r="AF45" s="76">
        <v>23208.15</v>
      </c>
      <c r="AG45" s="89">
        <v>196.22</v>
      </c>
      <c r="AH45" s="53">
        <v>23404.370000000003</v>
      </c>
      <c r="AI45" s="53">
        <v>23285.042411112307</v>
      </c>
      <c r="AJ45" s="82"/>
      <c r="AK45" s="53"/>
      <c r="AL45" s="83">
        <v>70386.66241111231</v>
      </c>
      <c r="AM45" s="53">
        <v>23284.55061437086</v>
      </c>
      <c r="AN45" s="82">
        <v>3000.58</v>
      </c>
      <c r="AO45" s="109">
        <v>26285.130614370857</v>
      </c>
      <c r="AP45" s="53">
        <v>5588.02</v>
      </c>
      <c r="AQ45" s="53">
        <v>21392.49</v>
      </c>
      <c r="AR45" s="109">
        <v>26980.510000000002</v>
      </c>
      <c r="AS45" s="53">
        <v>5588.03</v>
      </c>
      <c r="AT45" s="53">
        <v>10756.620953037997</v>
      </c>
      <c r="AU45" s="109">
        <v>16344.650953037995</v>
      </c>
      <c r="AV45" s="79">
        <v>69610.29156740886</v>
      </c>
    </row>
    <row r="46" spans="1:48" ht="24.75" customHeight="1">
      <c r="A46" s="4"/>
      <c r="B46" s="34" t="s">
        <v>2</v>
      </c>
      <c r="C46" s="34"/>
      <c r="D46" s="44">
        <f aca="true" t="shared" si="1" ref="D46:AU46">SUM(D9:D45)</f>
        <v>10834700.188387355</v>
      </c>
      <c r="E46" s="44">
        <f t="shared" si="1"/>
        <v>1534.74</v>
      </c>
      <c r="F46" s="44">
        <f t="shared" si="1"/>
        <v>1389852.217833252</v>
      </c>
      <c r="G46" s="44">
        <f t="shared" si="1"/>
        <v>12223017.666220605</v>
      </c>
      <c r="H46" s="44">
        <f t="shared" si="1"/>
        <v>105036.39</v>
      </c>
      <c r="I46" s="44">
        <f t="shared" si="1"/>
        <v>912473.07</v>
      </c>
      <c r="J46" s="44">
        <f t="shared" si="1"/>
        <v>158667.4</v>
      </c>
      <c r="K46" s="44">
        <f t="shared" si="1"/>
        <v>1071140.47</v>
      </c>
      <c r="L46" s="44">
        <f t="shared" si="1"/>
        <v>914761.27</v>
      </c>
      <c r="M46" s="44">
        <f t="shared" si="1"/>
        <v>171850.72</v>
      </c>
      <c r="N46" s="44">
        <f t="shared" si="1"/>
        <v>1086611.9900000002</v>
      </c>
      <c r="O46" s="44">
        <f t="shared" si="1"/>
        <v>912148.3800000001</v>
      </c>
      <c r="P46" s="44">
        <f t="shared" si="1"/>
        <v>198935.75000000003</v>
      </c>
      <c r="Q46" s="44">
        <f t="shared" si="1"/>
        <v>1111084.13</v>
      </c>
      <c r="R46" s="83">
        <f t="shared" si="1"/>
        <v>3373872.980000001</v>
      </c>
      <c r="S46" s="44">
        <f t="shared" si="1"/>
        <v>912916.1999999997</v>
      </c>
      <c r="T46" s="44">
        <f t="shared" si="1"/>
        <v>46146</v>
      </c>
      <c r="U46" s="44">
        <f t="shared" si="1"/>
        <v>959062.1999999997</v>
      </c>
      <c r="V46" s="42">
        <f t="shared" si="1"/>
        <v>909980.41</v>
      </c>
      <c r="W46" s="42">
        <f t="shared" si="1"/>
        <v>173487.12000000005</v>
      </c>
      <c r="X46" s="42">
        <f t="shared" si="1"/>
        <v>1083467.53</v>
      </c>
      <c r="Y46" s="44">
        <f t="shared" si="1"/>
        <v>907034.7399999999</v>
      </c>
      <c r="Z46" s="44">
        <f t="shared" si="1"/>
        <v>153952.38999999998</v>
      </c>
      <c r="AA46" s="44">
        <f t="shared" si="1"/>
        <v>1060987.13</v>
      </c>
      <c r="AB46" s="83">
        <f t="shared" si="1"/>
        <v>3103516.86</v>
      </c>
      <c r="AC46" s="44">
        <f t="shared" si="1"/>
        <v>906592.16</v>
      </c>
      <c r="AD46" s="44">
        <f t="shared" si="1"/>
        <v>149267.77000000002</v>
      </c>
      <c r="AE46" s="44">
        <f t="shared" si="1"/>
        <v>1055859.9299999997</v>
      </c>
      <c r="AF46" s="44">
        <f t="shared" si="1"/>
        <v>908549.7999999998</v>
      </c>
      <c r="AG46" s="44">
        <f t="shared" si="1"/>
        <v>115878.13</v>
      </c>
      <c r="AH46" s="44">
        <f t="shared" si="1"/>
        <v>1024427.9299999999</v>
      </c>
      <c r="AI46" s="44">
        <f t="shared" si="1"/>
        <v>918780.7288418027</v>
      </c>
      <c r="AJ46" s="44">
        <f t="shared" si="1"/>
        <v>0</v>
      </c>
      <c r="AK46" s="44">
        <f t="shared" si="1"/>
        <v>0</v>
      </c>
      <c r="AL46" s="83">
        <f t="shared" si="1"/>
        <v>2999068.5888418015</v>
      </c>
      <c r="AM46" s="44">
        <f t="shared" si="1"/>
        <v>914523.6975368623</v>
      </c>
      <c r="AN46" s="44">
        <f t="shared" si="1"/>
        <v>118637.99999999999</v>
      </c>
      <c r="AO46" s="110">
        <f t="shared" si="1"/>
        <v>1033161.6975368623</v>
      </c>
      <c r="AP46" s="44">
        <f t="shared" si="1"/>
        <v>220324.2597662838</v>
      </c>
      <c r="AQ46" s="44">
        <f t="shared" si="1"/>
        <v>845879.63</v>
      </c>
      <c r="AR46" s="110">
        <f t="shared" si="1"/>
        <v>1066203.889766284</v>
      </c>
      <c r="AS46" s="44">
        <f t="shared" si="1"/>
        <v>221859.03000000006</v>
      </c>
      <c r="AT46" s="44">
        <f t="shared" si="1"/>
        <v>425334.58783325204</v>
      </c>
      <c r="AU46" s="110">
        <f t="shared" si="1"/>
        <v>647193.6178332522</v>
      </c>
      <c r="AV46" s="79">
        <f>AO46+AR46+AU46</f>
        <v>2746559.2051363983</v>
      </c>
    </row>
    <row r="47" spans="7:48" ht="18.75" customHeight="1">
      <c r="G47" s="3">
        <f aca="true" t="shared" si="2" ref="G47:AV47">SUM(G9:G45)</f>
        <v>12223017.666220605</v>
      </c>
      <c r="H47" s="3">
        <f t="shared" si="2"/>
        <v>105036.39</v>
      </c>
      <c r="I47" s="3">
        <f t="shared" si="2"/>
        <v>912473.07</v>
      </c>
      <c r="J47" s="3">
        <f t="shared" si="2"/>
        <v>158667.4</v>
      </c>
      <c r="K47" s="3">
        <f t="shared" si="2"/>
        <v>1071140.47</v>
      </c>
      <c r="L47" s="3">
        <f t="shared" si="2"/>
        <v>914761.27</v>
      </c>
      <c r="M47" s="3">
        <f t="shared" si="2"/>
        <v>171850.72</v>
      </c>
      <c r="N47" s="3">
        <f t="shared" si="2"/>
        <v>1086611.9900000002</v>
      </c>
      <c r="O47" s="3">
        <f t="shared" si="2"/>
        <v>912148.3800000001</v>
      </c>
      <c r="P47" s="3">
        <f t="shared" si="2"/>
        <v>198935.75000000003</v>
      </c>
      <c r="Q47" s="3">
        <f t="shared" si="2"/>
        <v>1111084.13</v>
      </c>
      <c r="R47" s="84">
        <f t="shared" si="2"/>
        <v>3373872.980000001</v>
      </c>
      <c r="S47" s="3">
        <f t="shared" si="2"/>
        <v>912916.1999999997</v>
      </c>
      <c r="T47" s="3">
        <f t="shared" si="2"/>
        <v>46146</v>
      </c>
      <c r="U47" s="3">
        <f t="shared" si="2"/>
        <v>959062.1999999997</v>
      </c>
      <c r="V47" s="72">
        <f t="shared" si="2"/>
        <v>909980.41</v>
      </c>
      <c r="W47" s="72">
        <f t="shared" si="2"/>
        <v>173487.12000000005</v>
      </c>
      <c r="X47" s="72">
        <f t="shared" si="2"/>
        <v>1083467.53</v>
      </c>
      <c r="Y47" s="3">
        <f t="shared" si="2"/>
        <v>907034.7399999999</v>
      </c>
      <c r="Z47" s="3">
        <f t="shared" si="2"/>
        <v>153952.38999999998</v>
      </c>
      <c r="AA47" s="3">
        <f t="shared" si="2"/>
        <v>1060987.13</v>
      </c>
      <c r="AB47" s="84">
        <f t="shared" si="2"/>
        <v>3103516.86</v>
      </c>
      <c r="AC47" s="3">
        <f t="shared" si="2"/>
        <v>906592.16</v>
      </c>
      <c r="AD47" s="3">
        <f t="shared" si="2"/>
        <v>149267.77000000002</v>
      </c>
      <c r="AE47" s="3">
        <f t="shared" si="2"/>
        <v>1055859.9299999997</v>
      </c>
      <c r="AF47" s="3">
        <f t="shared" si="2"/>
        <v>908549.7999999998</v>
      </c>
      <c r="AG47" s="3">
        <f t="shared" si="2"/>
        <v>115878.13</v>
      </c>
      <c r="AH47" s="3">
        <f t="shared" si="2"/>
        <v>1024427.9299999999</v>
      </c>
      <c r="AI47" s="3">
        <f t="shared" si="2"/>
        <v>918780.7288418027</v>
      </c>
      <c r="AJ47" s="3">
        <f t="shared" si="2"/>
        <v>0</v>
      </c>
      <c r="AK47" s="3">
        <f t="shared" si="2"/>
        <v>0</v>
      </c>
      <c r="AL47" s="84">
        <f t="shared" si="2"/>
        <v>2999068.5888418015</v>
      </c>
      <c r="AM47" s="3">
        <f t="shared" si="2"/>
        <v>914523.6975368623</v>
      </c>
      <c r="AN47" s="3">
        <f t="shared" si="2"/>
        <v>118637.99999999999</v>
      </c>
      <c r="AO47" s="111">
        <f t="shared" si="2"/>
        <v>1033161.6975368623</v>
      </c>
      <c r="AP47" s="3">
        <f t="shared" si="2"/>
        <v>220324.2597662838</v>
      </c>
      <c r="AQ47" s="3">
        <f t="shared" si="2"/>
        <v>845879.63</v>
      </c>
      <c r="AR47" s="111">
        <f t="shared" si="2"/>
        <v>1066203.889766284</v>
      </c>
      <c r="AS47" s="3">
        <f t="shared" si="2"/>
        <v>221859.03000000006</v>
      </c>
      <c r="AT47" s="3">
        <f t="shared" si="2"/>
        <v>425334.58783325204</v>
      </c>
      <c r="AU47" s="111">
        <f t="shared" si="2"/>
        <v>647193.6178332522</v>
      </c>
      <c r="AV47" s="86">
        <f t="shared" si="2"/>
        <v>2746559.205136398</v>
      </c>
    </row>
    <row r="48" spans="9:18" ht="18.75" customHeight="1">
      <c r="I48" s="13"/>
      <c r="J48" s="13"/>
      <c r="K48" s="13"/>
      <c r="L48" s="13"/>
      <c r="M48" s="13"/>
      <c r="N48" s="13"/>
      <c r="O48" s="13"/>
      <c r="P48" s="13"/>
      <c r="Q48" s="13"/>
      <c r="R48" s="87"/>
    </row>
    <row r="49" spans="9:17" ht="18" customHeight="1">
      <c r="I49" s="13"/>
      <c r="J49" s="13"/>
      <c r="K49" s="13"/>
      <c r="L49" s="10"/>
      <c r="M49" s="10"/>
      <c r="N49" s="10"/>
      <c r="O49" s="14"/>
      <c r="P49" s="14"/>
      <c r="Q49" s="14"/>
    </row>
    <row r="50" spans="1:18" ht="20.25">
      <c r="A50" s="6" t="s">
        <v>16</v>
      </c>
      <c r="I50" s="15"/>
      <c r="J50" s="15"/>
      <c r="K50" s="15"/>
      <c r="L50" s="16"/>
      <c r="M50" s="16"/>
      <c r="N50" s="16"/>
      <c r="O50" s="14"/>
      <c r="P50" s="14"/>
      <c r="Q50" s="14"/>
      <c r="R50" s="62" t="s">
        <v>73</v>
      </c>
    </row>
    <row r="51" spans="2:17" ht="20.25" hidden="1">
      <c r="B51" s="6"/>
      <c r="C51" s="6"/>
      <c r="D51" s="6"/>
      <c r="E51" s="6"/>
      <c r="F51" s="6"/>
      <c r="G51" s="6"/>
      <c r="H51" s="6"/>
      <c r="I51" s="18"/>
      <c r="J51" s="18"/>
      <c r="K51" s="18"/>
      <c r="L51" s="19"/>
      <c r="M51" s="19"/>
      <c r="N51" s="19"/>
      <c r="O51" s="20"/>
      <c r="P51" s="20"/>
      <c r="Q51" s="20"/>
    </row>
    <row r="52" spans="1:17" ht="20.25" hidden="1">
      <c r="A52" s="6"/>
      <c r="B52" s="6"/>
      <c r="C52" s="6"/>
      <c r="D52" s="6"/>
      <c r="E52" s="6"/>
      <c r="F52" s="6"/>
      <c r="G52" s="6"/>
      <c r="H52" s="6"/>
      <c r="I52" s="18"/>
      <c r="J52" s="18"/>
      <c r="K52" s="18"/>
      <c r="L52" s="19"/>
      <c r="M52" s="19"/>
      <c r="N52" s="19"/>
      <c r="O52" s="21"/>
      <c r="P52" s="21"/>
      <c r="Q52" s="21"/>
    </row>
    <row r="53" spans="1:17" ht="18.75" customHeight="1">
      <c r="A53" s="94"/>
      <c r="B53" s="94"/>
      <c r="C53" s="94"/>
      <c r="D53" s="94"/>
      <c r="E53" s="94"/>
      <c r="F53" s="94"/>
      <c r="G53" s="94"/>
      <c r="H53" s="94"/>
      <c r="I53" s="94"/>
      <c r="J53" s="46"/>
      <c r="K53" s="46"/>
      <c r="L53" s="26"/>
      <c r="M53" s="26"/>
      <c r="N53" s="26"/>
      <c r="O53" s="22"/>
      <c r="P53" s="22"/>
      <c r="Q53" s="22"/>
    </row>
    <row r="54" spans="1:17" ht="20.25">
      <c r="A54" s="95"/>
      <c r="B54" s="95"/>
      <c r="C54" s="7"/>
      <c r="D54" s="7"/>
      <c r="E54" s="7"/>
      <c r="F54" s="7"/>
      <c r="G54" s="7"/>
      <c r="H54" s="7"/>
      <c r="I54" s="15"/>
      <c r="J54" s="15"/>
      <c r="K54" s="15"/>
      <c r="L54" s="16"/>
      <c r="M54" s="16"/>
      <c r="N54" s="16"/>
      <c r="O54" s="23"/>
      <c r="P54" s="23"/>
      <c r="Q54" s="23"/>
    </row>
    <row r="55" spans="2:17" ht="20.25">
      <c r="B55" s="8"/>
      <c r="C55" s="9"/>
      <c r="D55" s="9"/>
      <c r="E55" s="9"/>
      <c r="F55" s="9"/>
      <c r="G55" s="9"/>
      <c r="H55" s="9"/>
      <c r="I55" s="9"/>
      <c r="J55" s="9"/>
      <c r="K55" s="9"/>
      <c r="L55" s="8"/>
      <c r="M55" s="8"/>
      <c r="N55" s="8"/>
      <c r="O55" s="23"/>
      <c r="P55" s="23"/>
      <c r="Q55" s="23"/>
    </row>
    <row r="56" spans="2:14" ht="20.25">
      <c r="B56" s="93"/>
      <c r="C56" s="93"/>
      <c r="D56" s="9"/>
      <c r="E56" s="9"/>
      <c r="F56" s="9"/>
      <c r="G56" s="9"/>
      <c r="H56" s="9"/>
      <c r="I56" s="9"/>
      <c r="J56" s="9"/>
      <c r="K56" s="9"/>
      <c r="L56" s="8"/>
      <c r="M56" s="8"/>
      <c r="N56" s="8"/>
    </row>
    <row r="57" spans="2:17" ht="20.25">
      <c r="B57" s="1"/>
      <c r="C57" s="1"/>
      <c r="D57" s="1"/>
      <c r="E57" s="1"/>
      <c r="F57" s="1"/>
      <c r="G57" s="1"/>
      <c r="H57" s="1"/>
      <c r="I57" s="9"/>
      <c r="J57" s="9"/>
      <c r="K57" s="9"/>
      <c r="L57" s="9"/>
      <c r="M57" s="9"/>
      <c r="N57" s="9"/>
      <c r="O57" s="7"/>
      <c r="P57" s="7"/>
      <c r="Q57" s="7"/>
    </row>
    <row r="60" spans="9:14" ht="20.25">
      <c r="I60" s="17"/>
      <c r="J60" s="17"/>
      <c r="K60" s="17"/>
      <c r="L60" s="10"/>
      <c r="M60" s="10"/>
      <c r="N60" s="10"/>
    </row>
    <row r="61" spans="9:14" ht="20.25">
      <c r="I61" s="17"/>
      <c r="J61" s="17"/>
      <c r="K61" s="17"/>
      <c r="L61" s="16"/>
      <c r="M61" s="16"/>
      <c r="N61" s="16"/>
    </row>
    <row r="62" spans="9:14" ht="20.25">
      <c r="I62" s="17"/>
      <c r="J62" s="17"/>
      <c r="K62" s="17"/>
      <c r="L62" s="16"/>
      <c r="M62" s="16"/>
      <c r="N62" s="16"/>
    </row>
  </sheetData>
  <sheetProtection/>
  <mergeCells count="14">
    <mergeCell ref="D7:D8"/>
    <mergeCell ref="S7:AB7"/>
    <mergeCell ref="AC7:AL7"/>
    <mergeCell ref="E7:E8"/>
    <mergeCell ref="AM7:AV7"/>
    <mergeCell ref="B56:C56"/>
    <mergeCell ref="A53:I53"/>
    <mergeCell ref="A54:B54"/>
    <mergeCell ref="A7:A8"/>
    <mergeCell ref="B7:B8"/>
    <mergeCell ref="G7:G8"/>
    <mergeCell ref="F7:F8"/>
    <mergeCell ref="C7:C8"/>
    <mergeCell ref="I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5" r:id="rId1"/>
  <colBreaks count="1" manualBreakCount="1">
    <brk id="2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2022-10-10T10:06:09Z</cp:lastPrinted>
  <dcterms:created xsi:type="dcterms:W3CDTF">2005-01-31T11:01:14Z</dcterms:created>
  <dcterms:modified xsi:type="dcterms:W3CDTF">2022-10-12T11:49:16Z</dcterms:modified>
  <cp:category/>
  <cp:version/>
  <cp:contentType/>
  <cp:contentStatus/>
</cp:coreProperties>
</file>